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порядок заполнения" sheetId="1" r:id="rId1"/>
    <sheet name="ф.18" sheetId="2" r:id="rId2"/>
    <sheet name="ф6" sheetId="3" r:id="rId3"/>
  </sheets>
  <definedNames>
    <definedName name="_xlfn.IFERROR" hidden="1">#NAME?</definedName>
    <definedName name="Excel_BuiltIn_Print_Area_1">"$#ССЫЛ!.$B$1:$W$46"</definedName>
    <definedName name="_xlnm.Print_Area" localSheetId="1">'ф.18'!$A$1:$Q$41</definedName>
    <definedName name="_xlnm.Print_Area" localSheetId="2">'ф6'!$A$1:$N$39</definedName>
  </definedNames>
  <calcPr fullCalcOnLoad="1"/>
</workbook>
</file>

<file path=xl/sharedStrings.xml><?xml version="1.0" encoding="utf-8"?>
<sst xmlns="http://schemas.openxmlformats.org/spreadsheetml/2006/main" count="193" uniqueCount="163">
  <si>
    <t>Форма № 6</t>
  </si>
  <si>
    <t>О Т Ч Е Т</t>
  </si>
  <si>
    <t>Всего работающих</t>
  </si>
  <si>
    <t>Численность ГПЗ, имеющих мобилизационные предписания</t>
  </si>
  <si>
    <t>Примечание</t>
  </si>
  <si>
    <t>всего</t>
  </si>
  <si>
    <t>офицеров</t>
  </si>
  <si>
    <t>прапорщиков, мичманов, сержантов, старшин, солдат и матросов</t>
  </si>
  <si>
    <t>А</t>
  </si>
  <si>
    <t>Б</t>
  </si>
  <si>
    <t>Руководители</t>
  </si>
  <si>
    <t>Другие служащие</t>
  </si>
  <si>
    <t>сельскохозяйственного производства</t>
  </si>
  <si>
    <t>локомотивных бригад</t>
  </si>
  <si>
    <t>водители</t>
  </si>
  <si>
    <t>трактористы</t>
  </si>
  <si>
    <t>Из численности руководителей, специалистов и рабочих:</t>
  </si>
  <si>
    <t>летно-подъемный состав</t>
  </si>
  <si>
    <t>плавающий состав</t>
  </si>
  <si>
    <t>М.П.</t>
  </si>
  <si>
    <t>__________________________________________________________________________________</t>
  </si>
  <si>
    <t>3. Ф.И.О.и номер телефона ответственного за воинский учет и бронирование _______________</t>
  </si>
  <si>
    <t>______________________________________________________________________________</t>
  </si>
  <si>
    <t>_________________________________________________________________________________</t>
  </si>
  <si>
    <t>9. Основные коды организаии</t>
  </si>
  <si>
    <t>Цифровое обозначение</t>
  </si>
  <si>
    <t>Индивидуальный номер налогоплательщика</t>
  </si>
  <si>
    <t>ИНН</t>
  </si>
  <si>
    <t>Основной государственный регистрационный номер</t>
  </si>
  <si>
    <t>ОГРН</t>
  </si>
  <si>
    <t>Код административно-территориального деления</t>
  </si>
  <si>
    <t>ОКАТО</t>
  </si>
  <si>
    <t>Код по общероссийскому классификатору предприятий и организаций</t>
  </si>
  <si>
    <t>ОКПО</t>
  </si>
  <si>
    <t>Организационно-правовая форма</t>
  </si>
  <si>
    <t>(текстовая расшифровка)</t>
  </si>
  <si>
    <t>ОКОПФ</t>
  </si>
  <si>
    <t>Форма собственности</t>
  </si>
  <si>
    <t>ОКФС</t>
  </si>
  <si>
    <t>Основной код ОКВЭД</t>
  </si>
  <si>
    <t>ОКВЭД</t>
  </si>
  <si>
    <t>Неосновные коды ОКВЭД (цифровое обозначение)</t>
  </si>
  <si>
    <t>_______________________________</t>
  </si>
  <si>
    <t>______________________________</t>
  </si>
  <si>
    <t>Сведения о работающих</t>
  </si>
  <si>
    <t>чел</t>
  </si>
  <si>
    <t>из  них</t>
  </si>
  <si>
    <t>чел.</t>
  </si>
  <si>
    <t>из них</t>
  </si>
  <si>
    <t>10.2</t>
  </si>
  <si>
    <t>10.1</t>
  </si>
  <si>
    <t>10.3</t>
  </si>
  <si>
    <t xml:space="preserve">Незабронированных граждан, пребывающих в </t>
  </si>
  <si>
    <t>10.4</t>
  </si>
  <si>
    <t>10.5</t>
  </si>
  <si>
    <t>2. Ф.И.О., должность и номер руководителя ____________________________</t>
  </si>
  <si>
    <t>____________________________________________________________________________</t>
  </si>
  <si>
    <t>5. Юридический адрес _________________________________________________</t>
  </si>
  <si>
    <t>8. Вышестоящая организация ___________________________________________</t>
  </si>
  <si>
    <t>11</t>
  </si>
  <si>
    <t>12.</t>
  </si>
  <si>
    <t>Номер и раздел перечня, по которому бронируются</t>
  </si>
  <si>
    <t>13</t>
  </si>
  <si>
    <t>14</t>
  </si>
  <si>
    <t>Входит ли в орган управления государственной власти (да, нет)</t>
  </si>
  <si>
    <t>Дополнительная информация</t>
  </si>
  <si>
    <t>15.2</t>
  </si>
  <si>
    <t>Специального программного обеспечения (количество)</t>
  </si>
  <si>
    <t>наименование</t>
  </si>
  <si>
    <t>б)</t>
  </si>
  <si>
    <t>Использование в работе по по воинскому учету и бронированию Средств вычислительной техники (количество)</t>
  </si>
  <si>
    <t>15.1   а)</t>
  </si>
  <si>
    <t>руководитель</t>
  </si>
  <si>
    <t>подпись</t>
  </si>
  <si>
    <t>Карточка учета организации</t>
  </si>
  <si>
    <t>по состоянию на______</t>
  </si>
  <si>
    <t>(по учету районной комиссии)</t>
  </si>
  <si>
    <t>Регистрационый номер _____</t>
  </si>
  <si>
    <t>"__"______201__г.</t>
  </si>
  <si>
    <t>Отметка о снятии с учета (ликвидации организаци)</t>
  </si>
  <si>
    <r>
      <rPr>
        <b/>
        <sz val="11"/>
        <rFont val="Times New Roman"/>
        <family val="1"/>
      </rPr>
      <t>1. Полное наименование организации</t>
    </r>
    <r>
      <rPr>
        <sz val="11"/>
        <rFont val="Times New Roman"/>
        <family val="1"/>
      </rPr>
      <t>_______________________________</t>
    </r>
  </si>
  <si>
    <t>6. Фактический адрес _________________________________________________</t>
  </si>
  <si>
    <t>7. Почтовый адрес ____________________________________________________</t>
  </si>
  <si>
    <t>4. Дата и место регистрации (перерегистрации) _____________________________</t>
  </si>
  <si>
    <t>__________________________________________________________________</t>
  </si>
  <si>
    <t>для организаций ведущих бронирование</t>
  </si>
  <si>
    <t xml:space="preserve">Всего работающих </t>
  </si>
  <si>
    <t>Другая информация _____________________________</t>
  </si>
  <si>
    <t xml:space="preserve"> логическая связь 10.1=офицеры и генералы+прапощики, мичманы,сержанты, страшиы.солдаты .,матросы</t>
  </si>
  <si>
    <t>если ячейка горит красным цветом то ошибка в подсчетах. Количество указанных ГПЗ не соответствует количеству ГПЗ по категориям Проверка 10.1=10.2+10.3+10.5</t>
  </si>
  <si>
    <t>Всего работающих, должно быть больше или равно количеству граждан,пребывающих в запасе</t>
  </si>
  <si>
    <t xml:space="preserve">если ячейка горит красным цветом то ошибка в подсчетах. </t>
  </si>
  <si>
    <t>Граждан, пребывающих в запасе…..</t>
  </si>
  <si>
    <t>а) офицеров и генералов………………………………………………</t>
  </si>
  <si>
    <t>б)прапорщиков, сержантов и страшин, солдат и матросов………</t>
  </si>
  <si>
    <t xml:space="preserve">    в том числе ограниченно годных к военной службе……</t>
  </si>
  <si>
    <t>в запасе, не имеющих мобпредписаний…………………..</t>
  </si>
  <si>
    <t>в запасе, имеющих мобпредписаний………………………..</t>
  </si>
  <si>
    <t>Граждан, подлежащих призыву на военную службу………</t>
  </si>
  <si>
    <t>Забронировано граждан, пребывающих в запасе………….</t>
  </si>
  <si>
    <t>Ведет ли организация бронирование  (да, нет)…………</t>
  </si>
  <si>
    <t>В сфере ведения (субъекта РФ, ФОИВ)…………………..</t>
  </si>
  <si>
    <t>граждане, пребывающие в запасе……………………………</t>
  </si>
  <si>
    <t>проверка: должно быть</t>
  </si>
  <si>
    <t>Форма №18</t>
  </si>
  <si>
    <t>инициалы,фамилия</t>
  </si>
  <si>
    <t>П р и л о ж е н и е  №11</t>
  </si>
  <si>
    <t>о численности работающих и забронированных граждан, пребывающих в запасе (далее - ГПЗ)</t>
  </si>
  <si>
    <t>___________________________________________________________________
(полное наименование организации по Уставу)</t>
  </si>
  <si>
    <t>Шифр формы</t>
  </si>
  <si>
    <t>за 20__ год</t>
  </si>
  <si>
    <t>Число обобщенных форм № 6</t>
  </si>
  <si>
    <t>Число обобщенных КУО</t>
  </si>
  <si>
    <t>Наименование категорий должностей служащих и профессий рабочих</t>
  </si>
  <si>
    <t>№ стро-ки 
п/п</t>
  </si>
  <si>
    <t>Из численности всего работающих ГПЗ</t>
  </si>
  <si>
    <t>Из численности ГПЗ забронировано</t>
  </si>
  <si>
    <t>Численность незаброни-рованных ГПЗ, не имеющих мобилиза-ционных предписаний</t>
  </si>
  <si>
    <t>Из численности всего работающих- граждан, подлежащих призыву на военную службу</t>
  </si>
  <si>
    <t>в том числе</t>
  </si>
  <si>
    <t>Численность прапорщиков, мичманов, сержантов, старшин, солдат и матросов запаса, ограниченно годных к военной службе</t>
  </si>
  <si>
    <t>Специалисты - всего из них по видам экономической деятельности:</t>
  </si>
  <si>
    <t>А. Сельское хозяйство</t>
  </si>
  <si>
    <t xml:space="preserve">C. Добыча полезных ископаемых  </t>
  </si>
  <si>
    <t>D. Обрабатывающие производства</t>
  </si>
  <si>
    <t xml:space="preserve">E. Производство и распределение электроэнергии, газа и воды  </t>
  </si>
  <si>
    <t>F. Строительство</t>
  </si>
  <si>
    <t>I. Транспорт и связь</t>
  </si>
  <si>
    <t>M. Образование</t>
  </si>
  <si>
    <t>N. Здравоохранение и предоставление социальных услуг</t>
  </si>
  <si>
    <t>прочие виды экономической деятельности</t>
  </si>
  <si>
    <t>Рабочие - всего</t>
  </si>
  <si>
    <t>в том числе: имеющие тарифные разряды</t>
  </si>
  <si>
    <t>неимеющие тарифных разрядов</t>
  </si>
  <si>
    <t>Итого (сумма строк 1+2+12+13)</t>
  </si>
  <si>
    <t>По небронируемым организациям</t>
  </si>
  <si>
    <t>Всего (сумма строк 22+23)</t>
  </si>
  <si>
    <t xml:space="preserve">Руководитель </t>
  </si>
  <si>
    <t xml:space="preserve">му -  дсп </t>
  </si>
  <si>
    <t xml:space="preserve">отп. 1 экз. </t>
  </si>
  <si>
    <t xml:space="preserve">в дело </t>
  </si>
  <si>
    <t xml:space="preserve">исп. и отп. </t>
  </si>
  <si>
    <t>для проверки по ф18</t>
  </si>
  <si>
    <r>
      <t xml:space="preserve">Начинать заполнение форм необходиом с формы 18, так как в ней содержится вся отчетнаяч информация об организации и количественные показатели по работающим гражданам будут исходными для заполнения формы 18. </t>
    </r>
    <r>
      <rPr>
        <b/>
        <sz val="14"/>
        <rFont val="Times New Roman"/>
        <family val="1"/>
      </rPr>
      <t>Пункты с 1 по 9 включительно заполняются в соответствии с юридичекими данными организации.</t>
    </r>
  </si>
  <si>
    <t xml:space="preserve"> должно быть равно</t>
  </si>
  <si>
    <t>данные по ф18</t>
  </si>
  <si>
    <t xml:space="preserve">Пункт 10 "Количество работающих граждан" заполнить самостоятельно  </t>
  </si>
  <si>
    <r>
      <t xml:space="preserve">Пункт 10.1 "Граждан, пребывающих в запасе", самостоятельно не заполнять, так как он вычисляется автоматически после заполнения пунктов "офицеров и генералов" и "прапорщиков, сержантов...". Пункт   "в том числе ограниченно годных к военой службе " заполнить самостоятельно, при этом он должен быть </t>
    </r>
    <r>
      <rPr>
        <sz val="14"/>
        <rFont val="Calibri"/>
        <family val="2"/>
      </rPr>
      <t>≤ количества "прапорщиков, сержантов"</t>
    </r>
  </si>
  <si>
    <t>Пункты 10.2, 10.3, 10.4, 10.5 заполнить самостоятельно, так как в них нет логических связей</t>
  </si>
  <si>
    <t>Данный отчетный файл рекомендован для заполнения организациями, ведущим воинский учет и бронирование граждан, так как в нем содержатся логические взаимосвязи между формой 18 и 6. Так как более подробная информация по заполнению форм 18 и 6 представлена в файлах "Порядок заполнения формы 6" и " Форма 18 и порядок ее заполнения", здесь даны только указания по заполнению пунктов форм , которые имеют логические связи.</t>
  </si>
  <si>
    <r>
      <t xml:space="preserve">Обращаю внимание, что после заполнения пунктов 10, 10.1, 10.2, 10.3, 10.4, 10.5 ячейки будут закрашены в красные цвет, так как в них содержится логическая связь с данными формы 6. </t>
    </r>
    <r>
      <rPr>
        <b/>
        <sz val="14"/>
        <rFont val="Times New Roman"/>
        <family val="1"/>
      </rPr>
      <t>Красная залива исчезнет только после заполнения форм 6 и при условии, что показатели этих двух форм будут равны. Для удобства работы  справа от формы 18 представлены проверочные графы формы 6, которым должны быть равны числовые показатели формы 18. Данную проверочную область на печать не выводить</t>
    </r>
  </si>
  <si>
    <t>Проверочная область значений</t>
  </si>
  <si>
    <t>Порядок заполнения  формы 18</t>
  </si>
  <si>
    <t>В форме 6 также имеются логические связи, которые необходимо соблюдать при заполнении формы.</t>
  </si>
  <si>
    <t xml:space="preserve">    Заполнение "формы № 6" сводится к занесению в ячейки заполняемого поля  информации (числовых значений) по работающим в организации гражданам, включая количество работающих в военное время (столбец № 12). Заполняемое поле слева ограничивается ячейками с номерами строк (1÷24), сверху - ячейками с номерами столбцов (1÷12). </t>
  </si>
  <si>
    <t>Графы 2, 6 и строки 2, 13,22,24 самостоятельно не заполнять, они высчитываются автоматически.</t>
  </si>
  <si>
    <t>Итоговое количество работающих в организации и характеристика работающих граждан выводится в итоговой строке 24</t>
  </si>
  <si>
    <r>
      <t xml:space="preserve">Заполнение ячеек необходиом производить в стргой последовательности сверху вниз и слева направо, </t>
    </r>
    <r>
      <rPr>
        <b/>
        <sz val="14"/>
        <rFont val="Times New Roman"/>
        <family val="1"/>
      </rPr>
      <t>т.е по категориям сотрудников (руководители, специалисты, другие служащие, рабочие)</t>
    </r>
  </si>
  <si>
    <t>Дополнительно в непечатаемой области приведена проверочная строка с количественными показателями формы18</t>
  </si>
  <si>
    <t>Появляющаяся красная заливка В строке 24 Всего указывает на несоответствие количественных показателей с количественными показателями формы 6</t>
  </si>
  <si>
    <t>2</t>
  </si>
  <si>
    <r>
      <t xml:space="preserve">Порядок заполнения строки слева направо: сначала заполнятеся графа 1 Всего ( в данную графу включаются все работающие мужчины и женщины). Далее заполняются графы 3 "офицеры" и 4 "Прапорщики. Мичманы, сержанты…". </t>
    </r>
    <r>
      <rPr>
        <b/>
        <sz val="14"/>
        <rFont val="Times New Roman"/>
        <family val="1"/>
      </rPr>
      <t>(Численность работающих граждан, пребывающих в запасе)</t>
    </r>
    <r>
      <rPr>
        <sz val="14"/>
        <rFont val="Times New Roman"/>
        <family val="1"/>
      </rPr>
      <t>.Далее при наличии среди прапорщиков, мичманов, сержантов, старшин матросов. рядовых" граждан ограниченно годных по состоянию здоровья к военой службе заполняется графа 5. После заполнения указанных граф графа 2 Всего появится красная заливка, указывающая на необходимость заполнения дальнейших граф по категориям граждан пребывающих в запасе , т.е количество граждан забронированных (графы 7,8) и незабронированных (графы 9,10).  Таким образом графу 2 Всего ГПЗ дополнительно можно проверить следующим образом : графа6 численность забронированных ГПЗ +графа 9 численность незабронированных ГПЗ, не имеющих мобпредписаний+графа 10 численность незабронированых ГПЗ не имеющих мобпредписаний</t>
    </r>
  </si>
  <si>
    <t>В ячейках граф 7,8 появится желтая заливка, если показатели в графах 3 и 4 меньше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</si>
</sst>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51">
    <font>
      <sz val="10"/>
      <name val="Arial"/>
      <family val="2"/>
    </font>
    <font>
      <sz val="11"/>
      <name val="Times New Roman"/>
      <family val="1"/>
    </font>
    <font>
      <b/>
      <sz val="14"/>
      <name val="Times New Roman"/>
      <family val="1"/>
    </font>
    <font>
      <b/>
      <sz val="12"/>
      <name val="Times New Roman"/>
      <family val="1"/>
    </font>
    <font>
      <b/>
      <sz val="11"/>
      <name val="Times New Roman"/>
      <family val="1"/>
    </font>
    <font>
      <b/>
      <sz val="10"/>
      <name val="Times New Roman"/>
      <family val="1"/>
    </font>
    <font>
      <sz val="8"/>
      <name val="Times New Roman"/>
      <family val="1"/>
    </font>
    <font>
      <sz val="10"/>
      <name val="Times New Roman"/>
      <family val="1"/>
    </font>
    <font>
      <sz val="12"/>
      <name val="Times New Roman"/>
      <family val="1"/>
    </font>
    <font>
      <sz val="11"/>
      <name val="Arial Cyr"/>
      <family val="0"/>
    </font>
    <font>
      <sz val="10"/>
      <name val="Arial Cyr"/>
      <family val="2"/>
    </font>
    <font>
      <sz val="14"/>
      <name val="Times New Roman"/>
      <family val="1"/>
    </font>
    <font>
      <sz val="14"/>
      <name val="Calibri"/>
      <family val="2"/>
    </font>
    <font>
      <sz val="14"/>
      <color indexed="8"/>
      <name val="Times New Roman"/>
      <family val="1"/>
    </font>
    <font>
      <b/>
      <sz val="11"/>
      <color indexed="10"/>
      <name val="Times New Roman"/>
      <family val="1"/>
    </font>
    <font>
      <b/>
      <sz val="9"/>
      <color indexed="1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right/>
      <top/>
      <bottom style="thin"/>
    </border>
    <border>
      <left style="thin"/>
      <right style="thin"/>
      <top>
        <color indexed="63"/>
      </top>
      <bottom style="thin"/>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0" fillId="32" borderId="0" applyNumberFormat="0" applyBorder="0" applyAlignment="0" applyProtection="0"/>
  </cellStyleXfs>
  <cellXfs count="142">
    <xf numFmtId="0" fontId="0" fillId="0" borderId="0" xfId="0" applyAlignment="1">
      <alignment/>
    </xf>
    <xf numFmtId="0" fontId="1" fillId="0" borderId="0" xfId="0" applyFont="1" applyAlignment="1">
      <alignment horizontal="center"/>
    </xf>
    <xf numFmtId="0" fontId="1"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10" xfId="0" applyFont="1" applyBorder="1" applyAlignment="1">
      <alignment horizontal="center"/>
    </xf>
    <xf numFmtId="0" fontId="1" fillId="0" borderId="0" xfId="0" applyFont="1" applyBorder="1" applyAlignment="1">
      <alignment vertical="top" wrapText="1"/>
    </xf>
    <xf numFmtId="0" fontId="4" fillId="0" borderId="0" xfId="0" applyFont="1" applyAlignment="1">
      <alignment horizontal="center"/>
    </xf>
    <xf numFmtId="0" fontId="1" fillId="0" borderId="0" xfId="0" applyFont="1" applyFill="1" applyBorder="1" applyAlignment="1">
      <alignment/>
    </xf>
    <xf numFmtId="0" fontId="4" fillId="0" borderId="0" xfId="0" applyFont="1" applyFill="1" applyBorder="1" applyAlignment="1">
      <alignment horizontal="center"/>
    </xf>
    <xf numFmtId="0" fontId="4" fillId="33" borderId="10" xfId="0" applyFont="1" applyFill="1" applyBorder="1" applyAlignment="1">
      <alignment horizontal="center"/>
    </xf>
    <xf numFmtId="0" fontId="4" fillId="0" borderId="0" xfId="0" applyFont="1" applyAlignment="1">
      <alignment horizontal="left"/>
    </xf>
    <xf numFmtId="0" fontId="4"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xf>
    <xf numFmtId="0" fontId="4" fillId="0" borderId="11" xfId="0" applyFont="1" applyFill="1" applyBorder="1" applyAlignment="1">
      <alignment/>
    </xf>
    <xf numFmtId="0" fontId="4" fillId="0" borderId="0" xfId="0" applyFont="1" applyFill="1" applyBorder="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wrapText="1"/>
    </xf>
    <xf numFmtId="49" fontId="4" fillId="0" borderId="0" xfId="0" applyNumberFormat="1" applyFont="1" applyAlignment="1">
      <alignment vertical="top"/>
    </xf>
    <xf numFmtId="0" fontId="1" fillId="0" borderId="11" xfId="0" applyFont="1" applyBorder="1" applyAlignment="1">
      <alignment horizontal="center"/>
    </xf>
    <xf numFmtId="0" fontId="1" fillId="0" borderId="12" xfId="0" applyFont="1" applyBorder="1" applyAlignment="1">
      <alignment/>
    </xf>
    <xf numFmtId="0" fontId="1" fillId="0" borderId="0" xfId="0" applyFont="1" applyFill="1" applyAlignment="1">
      <alignment/>
    </xf>
    <xf numFmtId="0" fontId="6" fillId="0" borderId="0" xfId="0" applyFont="1" applyAlignment="1">
      <alignment horizontal="right" vertical="top"/>
    </xf>
    <xf numFmtId="0" fontId="6" fillId="0" borderId="0" xfId="0" applyFont="1" applyAlignment="1">
      <alignment horizontal="left" vertical="top"/>
    </xf>
    <xf numFmtId="0" fontId="3" fillId="0" borderId="0" xfId="0" applyFont="1" applyFill="1" applyBorder="1" applyAlignment="1">
      <alignment/>
    </xf>
    <xf numFmtId="0" fontId="1" fillId="0" borderId="0" xfId="0" applyFont="1" applyBorder="1" applyAlignment="1">
      <alignment/>
    </xf>
    <xf numFmtId="0" fontId="7" fillId="34" borderId="0" xfId="0" applyFont="1" applyFill="1" applyAlignment="1">
      <alignment/>
    </xf>
    <xf numFmtId="0" fontId="7" fillId="0" borderId="0" xfId="0" applyFont="1" applyAlignment="1">
      <alignment/>
    </xf>
    <xf numFmtId="0" fontId="9" fillId="0" borderId="0" xfId="0" applyFont="1" applyAlignment="1">
      <alignment horizontal="right" vertical="top" wrapText="1"/>
    </xf>
    <xf numFmtId="0" fontId="0" fillId="0" borderId="0" xfId="0" applyAlignment="1">
      <alignment horizontal="center"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top" wrapText="1"/>
      <protection locked="0"/>
    </xf>
    <xf numFmtId="0" fontId="8" fillId="0" borderId="0" xfId="0" applyFont="1" applyAlignment="1">
      <alignment/>
    </xf>
    <xf numFmtId="0" fontId="0" fillId="34" borderId="0" xfId="0" applyFill="1" applyAlignment="1">
      <alignment horizontal="center" vertical="center" wrapText="1"/>
    </xf>
    <xf numFmtId="49" fontId="10" fillId="0" borderId="0" xfId="0" applyNumberFormat="1" applyFont="1" applyFill="1" applyBorder="1" applyAlignment="1" applyProtection="1">
      <alignment horizontal="left" vertical="center"/>
      <protection locked="0"/>
    </xf>
    <xf numFmtId="0" fontId="7" fillId="0" borderId="0" xfId="0" applyFont="1" applyAlignment="1">
      <alignment vertical="top" wrapText="1"/>
    </xf>
    <xf numFmtId="0" fontId="7" fillId="0" borderId="0"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0" fillId="0" borderId="0" xfId="0" applyAlignment="1" applyProtection="1">
      <alignment horizontal="center" vertical="top"/>
      <protection locked="0"/>
    </xf>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xf>
    <xf numFmtId="0" fontId="7" fillId="0" borderId="10" xfId="0" applyFont="1" applyBorder="1" applyAlignment="1">
      <alignment horizontal="center" wrapText="1"/>
    </xf>
    <xf numFmtId="0" fontId="7" fillId="0" borderId="10" xfId="0" applyFont="1" applyBorder="1" applyAlignment="1">
      <alignment vertical="top" wrapText="1"/>
    </xf>
    <xf numFmtId="0" fontId="7" fillId="0"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0" xfId="0" applyFont="1" applyAlignment="1">
      <alignment wrapText="1"/>
    </xf>
    <xf numFmtId="0" fontId="7" fillId="0" borderId="0" xfId="0" applyFont="1" applyAlignment="1" applyProtection="1">
      <alignment vertical="top" wrapText="1"/>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14" fontId="7" fillId="0" borderId="0" xfId="0" applyNumberFormat="1" applyFont="1" applyAlignment="1">
      <alignment horizontal="left"/>
    </xf>
    <xf numFmtId="0" fontId="2" fillId="35" borderId="10" xfId="0" applyFont="1" applyFill="1" applyBorder="1" applyAlignment="1" applyProtection="1">
      <alignment horizontal="center" vertical="top" wrapText="1"/>
      <protection locked="0"/>
    </xf>
    <xf numFmtId="0" fontId="5" fillId="34" borderId="10" xfId="0" applyFont="1" applyFill="1" applyBorder="1" applyAlignment="1" applyProtection="1">
      <alignment horizontal="center" vertical="center" wrapText="1"/>
      <protection/>
    </xf>
    <xf numFmtId="0" fontId="4" fillId="33" borderId="0" xfId="0" applyFont="1" applyFill="1" applyBorder="1" applyAlignment="1">
      <alignment horizontal="center"/>
    </xf>
    <xf numFmtId="0" fontId="2" fillId="35" borderId="10" xfId="0" applyFont="1" applyFill="1" applyBorder="1" applyAlignment="1" applyProtection="1">
      <alignment horizontal="center"/>
      <protection locked="0"/>
    </xf>
    <xf numFmtId="0" fontId="2" fillId="35" borderId="10" xfId="0" applyFont="1" applyFill="1" applyBorder="1" applyAlignment="1" applyProtection="1">
      <alignment horizontal="center" vertical="center"/>
      <protection locked="0"/>
    </xf>
    <xf numFmtId="0" fontId="11" fillId="0" borderId="0" xfId="0" applyFont="1" applyAlignment="1">
      <alignment wrapText="1"/>
    </xf>
    <xf numFmtId="0" fontId="2" fillId="0" borderId="0" xfId="0" applyFont="1" applyAlignment="1">
      <alignment horizontal="center" wrapText="1"/>
    </xf>
    <xf numFmtId="0" fontId="13" fillId="0" borderId="13" xfId="0" applyFont="1" applyFill="1" applyBorder="1" applyAlignment="1" applyProtection="1">
      <alignment vertical="top" wrapText="1"/>
      <protection hidden="1"/>
    </xf>
    <xf numFmtId="0" fontId="5" fillId="0" borderId="10" xfId="0" applyFont="1" applyBorder="1" applyAlignment="1">
      <alignment vertical="top" wrapText="1"/>
    </xf>
    <xf numFmtId="0" fontId="7" fillId="36"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xf>
    <xf numFmtId="0" fontId="3" fillId="0" borderId="0" xfId="0" applyFont="1" applyFill="1" applyBorder="1" applyAlignment="1">
      <alignment horizontal="center"/>
    </xf>
    <xf numFmtId="0" fontId="4" fillId="0" borderId="0" xfId="0" applyFont="1" applyAlignment="1">
      <alignment horizontal="left"/>
    </xf>
    <xf numFmtId="1" fontId="1" fillId="0" borderId="10" xfId="0" applyNumberFormat="1" applyFont="1" applyBorder="1" applyAlignment="1">
      <alignment horizontal="center"/>
    </xf>
    <xf numFmtId="49" fontId="4" fillId="0" borderId="0" xfId="0" applyNumberFormat="1" applyFont="1" applyAlignment="1">
      <alignment horizontal="left" vertical="top"/>
    </xf>
    <xf numFmtId="0" fontId="1" fillId="0" borderId="0" xfId="0" applyFont="1" applyAlignment="1">
      <alignment horizontal="center"/>
    </xf>
    <xf numFmtId="0" fontId="1" fillId="0" borderId="0" xfId="0" applyFont="1" applyAlignment="1">
      <alignment horizontal="left"/>
    </xf>
    <xf numFmtId="0" fontId="4" fillId="0" borderId="12" xfId="0" applyFont="1" applyBorder="1" applyAlignment="1">
      <alignment horizontal="left"/>
    </xf>
    <xf numFmtId="0" fontId="14" fillId="0" borderId="0" xfId="0" applyFont="1" applyFill="1" applyBorder="1" applyAlignment="1">
      <alignment horizontal="center"/>
    </xf>
    <xf numFmtId="0" fontId="15" fillId="0" borderId="0" xfId="0" applyFont="1" applyFill="1" applyBorder="1" applyAlignment="1">
      <alignment horizontal="lef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14" xfId="0" applyFont="1" applyBorder="1" applyAlignment="1">
      <alignment horizontal="center" vertical="top" wrapText="1"/>
    </xf>
    <xf numFmtId="0" fontId="1" fillId="0" borderId="18" xfId="0" applyFont="1" applyBorder="1" applyAlignment="1">
      <alignment horizontal="center" vertical="top" wrapText="1"/>
    </xf>
    <xf numFmtId="0" fontId="1" fillId="0" borderId="15" xfId="0" applyFont="1" applyBorder="1" applyAlignment="1">
      <alignment horizontal="center" vertical="top" wrapText="1"/>
    </xf>
    <xf numFmtId="0" fontId="1" fillId="0" borderId="0" xfId="0" applyFont="1" applyBorder="1" applyAlignment="1">
      <alignment horizontal="center" vertical="top" wrapText="1"/>
    </xf>
    <xf numFmtId="0" fontId="1" fillId="0" borderId="10" xfId="0" applyFont="1" applyBorder="1" applyAlignment="1">
      <alignment horizontal="left" vertical="top" wrapText="1"/>
    </xf>
    <xf numFmtId="0" fontId="1" fillId="0" borderId="0" xfId="0" applyFont="1" applyAlignment="1">
      <alignment horizontal="left" wrapText="1"/>
    </xf>
    <xf numFmtId="0" fontId="1" fillId="0" borderId="12" xfId="0" applyFont="1" applyBorder="1" applyAlignment="1">
      <alignment horizontal="left"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10" xfId="0" applyFont="1" applyBorder="1" applyAlignment="1">
      <alignment horizontal="center" vertical="top" wrapText="1"/>
    </xf>
    <xf numFmtId="1" fontId="1" fillId="0" borderId="14" xfId="0" applyNumberFormat="1" applyFont="1" applyBorder="1" applyAlignment="1">
      <alignment horizontal="center"/>
    </xf>
    <xf numFmtId="1" fontId="1" fillId="0" borderId="15" xfId="0" applyNumberFormat="1" applyFont="1" applyBorder="1" applyAlignment="1">
      <alignment horizontal="center"/>
    </xf>
    <xf numFmtId="1" fontId="1" fillId="0" borderId="11" xfId="0" applyNumberFormat="1" applyFont="1" applyBorder="1" applyAlignment="1">
      <alignment horizontal="center"/>
    </xf>
    <xf numFmtId="1" fontId="1" fillId="0" borderId="12" xfId="0" applyNumberFormat="1" applyFont="1" applyBorder="1" applyAlignment="1">
      <alignment horizontal="center"/>
    </xf>
    <xf numFmtId="1" fontId="1" fillId="0" borderId="16" xfId="0" applyNumberFormat="1" applyFont="1" applyBorder="1" applyAlignment="1">
      <alignment horizontal="center"/>
    </xf>
    <xf numFmtId="1" fontId="1" fillId="0" borderId="17" xfId="0" applyNumberFormat="1" applyFont="1" applyBorder="1" applyAlignment="1">
      <alignment horizontal="center"/>
    </xf>
    <xf numFmtId="1" fontId="1" fillId="0" borderId="19" xfId="0" applyNumberFormat="1" applyFont="1" applyBorder="1" applyAlignment="1">
      <alignment horizontal="center"/>
    </xf>
    <xf numFmtId="0" fontId="1" fillId="0" borderId="16" xfId="0" applyFont="1" applyBorder="1" applyAlignment="1">
      <alignment horizontal="center" vertical="top" wrapText="1"/>
    </xf>
    <xf numFmtId="0" fontId="1" fillId="0" borderId="20" xfId="0" applyFont="1" applyBorder="1" applyAlignment="1">
      <alignment horizontal="center" vertical="top"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49" fontId="1" fillId="0" borderId="10" xfId="0" applyNumberFormat="1" applyFont="1" applyBorder="1" applyAlignment="1">
      <alignment horizontal="center"/>
    </xf>
    <xf numFmtId="0" fontId="1" fillId="0" borderId="22" xfId="0" applyFont="1" applyBorder="1" applyAlignment="1">
      <alignment horizontal="center" vertical="top" wrapText="1"/>
    </xf>
    <xf numFmtId="0" fontId="4" fillId="0" borderId="19" xfId="0" applyFont="1" applyBorder="1" applyAlignment="1">
      <alignment horizontal="center"/>
    </xf>
    <xf numFmtId="0" fontId="4" fillId="0" borderId="21" xfId="0" applyFont="1" applyBorder="1" applyAlignment="1">
      <alignment horizontal="center"/>
    </xf>
    <xf numFmtId="0" fontId="4" fillId="0" borderId="11" xfId="0" applyFont="1" applyFill="1" applyBorder="1" applyAlignment="1">
      <alignment horizontal="left"/>
    </xf>
    <xf numFmtId="0" fontId="14" fillId="0" borderId="0" xfId="0" applyFont="1" applyFill="1" applyBorder="1" applyAlignment="1">
      <alignment horizontal="left"/>
    </xf>
    <xf numFmtId="0" fontId="1" fillId="0" borderId="11" xfId="0" applyFont="1" applyBorder="1" applyAlignment="1">
      <alignment horizontal="center"/>
    </xf>
    <xf numFmtId="0" fontId="1" fillId="0" borderId="0" xfId="0" applyFont="1" applyAlignment="1">
      <alignment horizontal="center" vertical="top"/>
    </xf>
    <xf numFmtId="0" fontId="1" fillId="0" borderId="0" xfId="0" applyFont="1" applyBorder="1" applyAlignment="1">
      <alignment horizontal="justify" vertical="top" wrapText="1"/>
    </xf>
    <xf numFmtId="0" fontId="1" fillId="0" borderId="24" xfId="0" applyFont="1" applyBorder="1" applyAlignment="1">
      <alignment horizontal="justify" vertical="top" wrapText="1"/>
    </xf>
    <xf numFmtId="0" fontId="4" fillId="0" borderId="25" xfId="0" applyFont="1" applyBorder="1" applyAlignment="1">
      <alignment horizontal="center" vertical="center" wrapText="1"/>
    </xf>
    <xf numFmtId="0" fontId="5" fillId="0" borderId="0" xfId="0" applyFont="1" applyAlignment="1">
      <alignment horizontal="left"/>
    </xf>
    <xf numFmtId="0" fontId="5" fillId="0" borderId="12" xfId="0" applyFont="1" applyBorder="1" applyAlignment="1">
      <alignment horizontal="left"/>
    </xf>
    <xf numFmtId="0" fontId="1" fillId="0" borderId="12" xfId="0" applyFont="1" applyBorder="1" applyAlignment="1">
      <alignment horizontal="left"/>
    </xf>
    <xf numFmtId="0" fontId="4" fillId="0" borderId="0" xfId="0" applyFont="1" applyAlignment="1">
      <alignment horizontal="center"/>
    </xf>
    <xf numFmtId="0" fontId="13" fillId="0" borderId="0" xfId="0" applyFont="1" applyAlignment="1">
      <alignment horizontal="center"/>
    </xf>
    <xf numFmtId="0" fontId="2" fillId="0" borderId="0" xfId="0" applyFont="1" applyAlignment="1">
      <alignment horizontal="center"/>
    </xf>
    <xf numFmtId="0" fontId="2" fillId="35" borderId="0" xfId="0" applyFont="1" applyFill="1" applyAlignment="1">
      <alignment horizontal="center"/>
    </xf>
    <xf numFmtId="0" fontId="4" fillId="33" borderId="19" xfId="0" applyFont="1" applyFill="1" applyBorder="1" applyAlignment="1">
      <alignment horizontal="center"/>
    </xf>
    <xf numFmtId="0" fontId="4" fillId="33" borderId="21" xfId="0" applyFont="1" applyFill="1" applyBorder="1" applyAlignment="1">
      <alignment horizont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7" fillId="0" borderId="0" xfId="0" applyFont="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10" xfId="0" applyFont="1" applyBorder="1" applyAlignment="1">
      <alignment wrapText="1"/>
    </xf>
    <xf numFmtId="0" fontId="3" fillId="34" borderId="0" xfId="0" applyFont="1" applyFill="1" applyAlignment="1">
      <alignment horizontal="center"/>
    </xf>
    <xf numFmtId="0" fontId="0" fillId="0" borderId="0" xfId="0" applyAlignment="1">
      <alignment horizontal="center"/>
    </xf>
    <xf numFmtId="0" fontId="8" fillId="0" borderId="0" xfId="0" applyFont="1" applyAlignment="1">
      <alignment horizontal="righ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7" fillId="0" borderId="0" xfId="0" applyFont="1" applyAlignment="1">
      <alignment vertical="top" wrapText="1"/>
    </xf>
    <xf numFmtId="0" fontId="0" fillId="0" borderId="0" xfId="0" applyAlignment="1">
      <alignment wrapText="1"/>
    </xf>
    <xf numFmtId="49" fontId="10" fillId="0" borderId="0" xfId="0" applyNumberFormat="1" applyFont="1" applyFill="1" applyBorder="1" applyAlignment="1" applyProtection="1">
      <alignment horizontal="left" vertical="center"/>
      <protection locked="0"/>
    </xf>
    <xf numFmtId="0" fontId="0" fillId="0" borderId="0" xfId="0" applyAlignment="1" applyProtection="1">
      <alignment horizontal="center" vertical="top"/>
      <protection locked="0"/>
    </xf>
    <xf numFmtId="0" fontId="7" fillId="0" borderId="10" xfId="0"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9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66"/>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E6E64C"/>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18"/>
  <sheetViews>
    <sheetView zoomScalePageLayoutView="0" workbookViewId="0" topLeftCell="A16">
      <selection activeCell="C18" sqref="C18"/>
    </sheetView>
  </sheetViews>
  <sheetFormatPr defaultColWidth="9.140625" defaultRowHeight="12.75"/>
  <cols>
    <col min="1" max="1" width="91.421875" style="61" customWidth="1"/>
  </cols>
  <sheetData>
    <row r="1" ht="20.25" customHeight="1">
      <c r="A1" s="62" t="s">
        <v>152</v>
      </c>
    </row>
    <row r="2" ht="133.5" customHeight="1">
      <c r="A2" s="61" t="s">
        <v>149</v>
      </c>
    </row>
    <row r="3" ht="94.5" customHeight="1">
      <c r="A3" s="61" t="s">
        <v>143</v>
      </c>
    </row>
    <row r="4" ht="18">
      <c r="A4" s="61" t="s">
        <v>146</v>
      </c>
    </row>
    <row r="5" ht="101.25" customHeight="1">
      <c r="A5" s="61" t="s">
        <v>147</v>
      </c>
    </row>
    <row r="6" ht="36">
      <c r="A6" s="61" t="s">
        <v>148</v>
      </c>
    </row>
    <row r="7" ht="123.75">
      <c r="A7" s="61" t="s">
        <v>150</v>
      </c>
    </row>
    <row r="9" ht="17.25">
      <c r="A9" s="62" t="s">
        <v>152</v>
      </c>
    </row>
    <row r="10" ht="65.25" customHeight="1">
      <c r="A10" s="61" t="s">
        <v>153</v>
      </c>
    </row>
    <row r="11" ht="90">
      <c r="A11" s="63" t="s">
        <v>154</v>
      </c>
    </row>
    <row r="12" ht="36">
      <c r="A12" s="61" t="s">
        <v>155</v>
      </c>
    </row>
    <row r="13" ht="53.25">
      <c r="A13" s="61" t="s">
        <v>157</v>
      </c>
    </row>
    <row r="14" ht="36">
      <c r="A14" s="61" t="s">
        <v>156</v>
      </c>
    </row>
    <row r="15" ht="284.25" customHeight="1">
      <c r="A15" s="61" t="s">
        <v>161</v>
      </c>
    </row>
    <row r="16" ht="93.75" customHeight="1">
      <c r="A16" s="61" t="s">
        <v>162</v>
      </c>
    </row>
    <row r="17" ht="59.25" customHeight="1">
      <c r="A17" s="61" t="s">
        <v>158</v>
      </c>
    </row>
    <row r="18" ht="36">
      <c r="A18" s="61" t="s">
        <v>159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41"/>
  <sheetViews>
    <sheetView view="pageBreakPreview" zoomScale="90" zoomScaleSheetLayoutView="90" workbookViewId="0" topLeftCell="A10">
      <selection activeCell="O4" sqref="O4"/>
    </sheetView>
  </sheetViews>
  <sheetFormatPr defaultColWidth="9.140625" defaultRowHeight="12.75"/>
  <cols>
    <col min="1" max="5" width="9.140625" style="2" customWidth="1"/>
    <col min="6" max="6" width="13.8515625" style="2" customWidth="1"/>
    <col min="7" max="8" width="9.140625" style="2" customWidth="1"/>
    <col min="9" max="9" width="10.00390625" style="2" customWidth="1"/>
    <col min="10" max="10" width="6.28125" style="2" customWidth="1"/>
    <col min="11" max="14" width="9.140625" style="2" customWidth="1"/>
    <col min="15" max="15" width="21.8515625" style="2" customWidth="1"/>
    <col min="16" max="16" width="9.421875" style="1" customWidth="1"/>
    <col min="17" max="17" width="7.00390625" style="2" customWidth="1"/>
    <col min="18" max="18" width="19.140625" style="2" customWidth="1"/>
    <col min="19" max="19" width="9.140625" style="7" customWidth="1"/>
    <col min="20" max="16384" width="9.140625" style="2" customWidth="1"/>
  </cols>
  <sheetData>
    <row r="1" ht="13.5">
      <c r="F1" s="2" t="s">
        <v>104</v>
      </c>
    </row>
    <row r="2" spans="1:23" ht="17.25">
      <c r="A2" s="71" t="s">
        <v>75</v>
      </c>
      <c r="B2" s="71"/>
      <c r="C2" s="71"/>
      <c r="F2" s="71" t="s">
        <v>77</v>
      </c>
      <c r="G2" s="71"/>
      <c r="H2" s="71"/>
      <c r="R2" s="121" t="s">
        <v>151</v>
      </c>
      <c r="S2" s="121"/>
      <c r="T2" s="121"/>
      <c r="U2" s="121"/>
      <c r="V2" s="121"/>
      <c r="W2" s="121"/>
    </row>
    <row r="3" spans="6:22" ht="17.25">
      <c r="F3" s="71" t="s">
        <v>76</v>
      </c>
      <c r="G3" s="71"/>
      <c r="H3" s="71"/>
      <c r="R3" s="122" t="s">
        <v>85</v>
      </c>
      <c r="S3" s="122"/>
      <c r="T3" s="122"/>
      <c r="U3" s="122"/>
      <c r="V3" s="122"/>
    </row>
    <row r="4" spans="2:24" ht="18" customHeight="1">
      <c r="B4" s="119" t="s">
        <v>74</v>
      </c>
      <c r="C4" s="119"/>
      <c r="D4" s="119"/>
      <c r="E4" s="119"/>
      <c r="F4" s="119"/>
      <c r="G4" s="119"/>
      <c r="S4" s="9"/>
      <c r="T4" s="67"/>
      <c r="U4" s="67"/>
      <c r="V4" s="67"/>
      <c r="W4" s="67"/>
      <c r="X4" s="67"/>
    </row>
    <row r="5" spans="1:33" ht="18">
      <c r="A5" s="71" t="s">
        <v>80</v>
      </c>
      <c r="B5" s="71"/>
      <c r="C5" s="71"/>
      <c r="D5" s="71"/>
      <c r="E5" s="71"/>
      <c r="F5" s="71"/>
      <c r="G5" s="71"/>
      <c r="H5" s="71"/>
      <c r="J5" s="11">
        <v>10</v>
      </c>
      <c r="K5" s="68" t="s">
        <v>44</v>
      </c>
      <c r="L5" s="68"/>
      <c r="M5" s="68"/>
      <c r="N5" s="68"/>
      <c r="O5" s="68"/>
      <c r="R5" s="120" t="s">
        <v>145</v>
      </c>
      <c r="S5" s="120"/>
      <c r="Y5" s="26"/>
      <c r="Z5" s="26"/>
      <c r="AA5" s="26"/>
      <c r="AB5" s="26"/>
      <c r="AC5" s="26"/>
      <c r="AD5" s="26"/>
      <c r="AE5" s="26"/>
      <c r="AF5" s="26"/>
      <c r="AG5" s="26"/>
    </row>
    <row r="6" spans="1:19" ht="13.5">
      <c r="A6" s="71"/>
      <c r="B6" s="71"/>
      <c r="C6" s="71"/>
      <c r="D6" s="71"/>
      <c r="E6" s="71"/>
      <c r="F6" s="71"/>
      <c r="G6" s="71"/>
      <c r="H6" s="71"/>
      <c r="K6" s="68" t="s">
        <v>86</v>
      </c>
      <c r="L6" s="68"/>
      <c r="M6" s="68"/>
      <c r="N6" s="12"/>
      <c r="O6" s="22">
        <f>IF(P6&gt;=SUM(P8),"","исправь ошибку")</f>
      </c>
      <c r="P6" s="14"/>
      <c r="Q6" s="2" t="s">
        <v>45</v>
      </c>
      <c r="R6" s="2" t="s">
        <v>144</v>
      </c>
      <c r="S6" s="10">
        <f>'ф6'!C37</f>
        <v>0</v>
      </c>
    </row>
    <row r="7" spans="1:39" ht="13.5">
      <c r="A7" s="71" t="s">
        <v>84</v>
      </c>
      <c r="B7" s="71"/>
      <c r="C7" s="71"/>
      <c r="D7" s="71"/>
      <c r="E7" s="71"/>
      <c r="F7" s="71"/>
      <c r="G7" s="71"/>
      <c r="H7" s="71"/>
      <c r="K7" s="17" t="s">
        <v>46</v>
      </c>
      <c r="R7" s="74" t="s">
        <v>91</v>
      </c>
      <c r="S7" s="74"/>
      <c r="T7" s="74"/>
      <c r="U7" s="74"/>
      <c r="V7" s="74"/>
      <c r="W7" s="74"/>
      <c r="X7" s="74"/>
      <c r="Y7" s="109" t="s">
        <v>90</v>
      </c>
      <c r="Z7" s="110"/>
      <c r="AA7" s="110"/>
      <c r="AB7" s="110"/>
      <c r="AC7" s="110"/>
      <c r="AD7" s="110"/>
      <c r="AE7" s="110"/>
      <c r="AF7" s="110"/>
      <c r="AG7" s="110"/>
      <c r="AH7" s="110"/>
      <c r="AI7" s="110"/>
      <c r="AJ7" s="110"/>
      <c r="AK7" s="110"/>
      <c r="AL7" s="110"/>
      <c r="AM7" s="110"/>
    </row>
    <row r="8" spans="1:32" ht="13.5">
      <c r="A8" s="71" t="s">
        <v>55</v>
      </c>
      <c r="B8" s="71"/>
      <c r="C8" s="71"/>
      <c r="D8" s="71"/>
      <c r="E8" s="71"/>
      <c r="F8" s="71"/>
      <c r="G8" s="71"/>
      <c r="H8" s="71"/>
      <c r="J8" s="18" t="s">
        <v>50</v>
      </c>
      <c r="K8" s="68" t="s">
        <v>92</v>
      </c>
      <c r="L8" s="68"/>
      <c r="M8" s="68"/>
      <c r="N8" s="68"/>
      <c r="O8" s="23">
        <f>IF(P8=SUM(P14,P17,P22),"","исправь ошибку")</f>
      </c>
      <c r="P8" s="14">
        <f>P10+P11</f>
        <v>0</v>
      </c>
      <c r="Q8" s="2" t="s">
        <v>47</v>
      </c>
      <c r="R8" s="2" t="s">
        <v>144</v>
      </c>
      <c r="S8" s="10">
        <f>'ф6'!D37</f>
        <v>0</v>
      </c>
      <c r="T8" s="15" t="s">
        <v>88</v>
      </c>
      <c r="U8" s="16"/>
      <c r="V8" s="16"/>
      <c r="W8" s="16"/>
      <c r="X8" s="16"/>
      <c r="Y8" s="16"/>
      <c r="Z8" s="16"/>
      <c r="AA8" s="16"/>
      <c r="AB8" s="16"/>
      <c r="AC8" s="16"/>
      <c r="AD8" s="17"/>
      <c r="AE8" s="17"/>
      <c r="AF8" s="17"/>
    </row>
    <row r="9" spans="1:34" ht="15" customHeight="1">
      <c r="A9" s="71" t="s">
        <v>20</v>
      </c>
      <c r="B9" s="71"/>
      <c r="C9" s="71"/>
      <c r="D9" s="71"/>
      <c r="E9" s="71"/>
      <c r="F9" s="71"/>
      <c r="G9" s="71"/>
      <c r="H9" s="71"/>
      <c r="K9" s="17" t="s">
        <v>48</v>
      </c>
      <c r="O9" s="24" t="s">
        <v>103</v>
      </c>
      <c r="P9" s="25">
        <f>P14+P17+P22</f>
        <v>0</v>
      </c>
      <c r="R9" s="75" t="s">
        <v>89</v>
      </c>
      <c r="S9" s="75"/>
      <c r="T9" s="75"/>
      <c r="U9" s="75"/>
      <c r="V9" s="75"/>
      <c r="W9" s="75"/>
      <c r="X9" s="75"/>
      <c r="Y9" s="75"/>
      <c r="Z9" s="75"/>
      <c r="AA9" s="75"/>
      <c r="AB9" s="75"/>
      <c r="AC9" s="75"/>
      <c r="AD9" s="75"/>
      <c r="AE9" s="75"/>
      <c r="AF9" s="75"/>
      <c r="AG9" s="75"/>
      <c r="AH9" s="75"/>
    </row>
    <row r="10" spans="1:20" ht="15" customHeight="1">
      <c r="A10" s="72" t="s">
        <v>21</v>
      </c>
      <c r="B10" s="72"/>
      <c r="C10" s="72"/>
      <c r="D10" s="72"/>
      <c r="E10" s="72"/>
      <c r="F10" s="72"/>
      <c r="G10" s="72"/>
      <c r="H10" s="72"/>
      <c r="J10" s="68" t="s">
        <v>93</v>
      </c>
      <c r="K10" s="68"/>
      <c r="L10" s="68"/>
      <c r="M10" s="68"/>
      <c r="N10" s="68"/>
      <c r="O10" s="68"/>
      <c r="P10" s="14"/>
      <c r="Q10" s="2" t="s">
        <v>47</v>
      </c>
      <c r="R10" s="2" t="s">
        <v>144</v>
      </c>
      <c r="S10" s="10">
        <f>'ф6'!E37</f>
        <v>0</v>
      </c>
      <c r="T10" s="8"/>
    </row>
    <row r="11" spans="1:20" ht="13.5">
      <c r="A11" s="71" t="s">
        <v>20</v>
      </c>
      <c r="B11" s="71"/>
      <c r="C11" s="71"/>
      <c r="D11" s="71"/>
      <c r="E11" s="71"/>
      <c r="F11" s="71"/>
      <c r="G11" s="71"/>
      <c r="H11" s="71"/>
      <c r="J11" s="68" t="s">
        <v>94</v>
      </c>
      <c r="K11" s="68"/>
      <c r="L11" s="68"/>
      <c r="M11" s="68"/>
      <c r="N11" s="68"/>
      <c r="O11" s="73"/>
      <c r="P11" s="14"/>
      <c r="Q11" s="2" t="s">
        <v>47</v>
      </c>
      <c r="R11" s="2" t="s">
        <v>144</v>
      </c>
      <c r="S11" s="10">
        <f>'ф6'!F37</f>
        <v>0</v>
      </c>
      <c r="T11" s="8"/>
    </row>
    <row r="12" spans="1:20" ht="13.5">
      <c r="A12" s="71" t="s">
        <v>83</v>
      </c>
      <c r="B12" s="71"/>
      <c r="C12" s="71"/>
      <c r="D12" s="71"/>
      <c r="E12" s="71"/>
      <c r="F12" s="71"/>
      <c r="G12" s="71"/>
      <c r="H12" s="71"/>
      <c r="J12" s="68" t="s">
        <v>95</v>
      </c>
      <c r="K12" s="68"/>
      <c r="L12" s="68"/>
      <c r="M12" s="68"/>
      <c r="N12" s="68"/>
      <c r="O12" s="73"/>
      <c r="P12" s="14"/>
      <c r="Q12" s="2" t="s">
        <v>47</v>
      </c>
      <c r="R12" s="2" t="s">
        <v>144</v>
      </c>
      <c r="S12" s="10">
        <f>'ф6'!G37</f>
        <v>0</v>
      </c>
      <c r="T12" s="8"/>
    </row>
    <row r="13" spans="1:20" ht="13.5">
      <c r="A13" s="71" t="s">
        <v>20</v>
      </c>
      <c r="B13" s="71"/>
      <c r="C13" s="71"/>
      <c r="D13" s="71"/>
      <c r="E13" s="71"/>
      <c r="F13" s="71"/>
      <c r="G13" s="71"/>
      <c r="H13" s="71"/>
      <c r="P13" s="7"/>
      <c r="S13" s="9"/>
      <c r="T13" s="8"/>
    </row>
    <row r="14" spans="1:20" ht="13.5">
      <c r="A14" s="71" t="s">
        <v>57</v>
      </c>
      <c r="B14" s="71"/>
      <c r="C14" s="71"/>
      <c r="D14" s="71"/>
      <c r="E14" s="71"/>
      <c r="F14" s="71"/>
      <c r="G14" s="71"/>
      <c r="H14" s="71"/>
      <c r="J14" s="18" t="s">
        <v>49</v>
      </c>
      <c r="K14" s="68" t="s">
        <v>52</v>
      </c>
      <c r="L14" s="68"/>
      <c r="M14" s="68"/>
      <c r="N14" s="68"/>
      <c r="O14" s="68"/>
      <c r="P14" s="107"/>
      <c r="Q14" s="111" t="s">
        <v>45</v>
      </c>
      <c r="R14" s="21"/>
      <c r="S14" s="123">
        <f>'ф6'!K37</f>
        <v>0</v>
      </c>
      <c r="T14" s="8"/>
    </row>
    <row r="15" spans="1:20" ht="15" customHeight="1">
      <c r="A15" s="71" t="s">
        <v>20</v>
      </c>
      <c r="B15" s="71"/>
      <c r="C15" s="71"/>
      <c r="D15" s="71"/>
      <c r="E15" s="71"/>
      <c r="F15" s="71"/>
      <c r="G15" s="71"/>
      <c r="H15" s="71"/>
      <c r="K15" s="68" t="s">
        <v>96</v>
      </c>
      <c r="L15" s="68"/>
      <c r="M15" s="68"/>
      <c r="N15" s="68"/>
      <c r="O15" s="68"/>
      <c r="P15" s="108"/>
      <c r="Q15" s="111"/>
      <c r="R15" s="2" t="s">
        <v>144</v>
      </c>
      <c r="S15" s="124"/>
      <c r="T15" s="8"/>
    </row>
    <row r="16" spans="1:20" ht="13.5">
      <c r="A16" s="71" t="s">
        <v>81</v>
      </c>
      <c r="B16" s="71"/>
      <c r="C16" s="71"/>
      <c r="D16" s="71"/>
      <c r="E16" s="71"/>
      <c r="F16" s="71"/>
      <c r="G16" s="71"/>
      <c r="H16" s="71"/>
      <c r="K16" s="4"/>
      <c r="L16" s="4"/>
      <c r="M16" s="4"/>
      <c r="N16" s="4"/>
      <c r="O16" s="4"/>
      <c r="P16" s="7"/>
      <c r="S16" s="9"/>
      <c r="T16" s="8"/>
    </row>
    <row r="17" spans="1:20" ht="13.5">
      <c r="A17" s="71" t="s">
        <v>56</v>
      </c>
      <c r="B17" s="71"/>
      <c r="C17" s="71"/>
      <c r="D17" s="71"/>
      <c r="E17" s="71"/>
      <c r="F17" s="71"/>
      <c r="G17" s="71"/>
      <c r="H17" s="71"/>
      <c r="J17" s="18" t="s">
        <v>51</v>
      </c>
      <c r="K17" s="68" t="s">
        <v>52</v>
      </c>
      <c r="L17" s="68"/>
      <c r="M17" s="68"/>
      <c r="N17" s="68"/>
      <c r="O17" s="68"/>
      <c r="P17" s="107"/>
      <c r="S17" s="123">
        <f>'ф6'!L37</f>
        <v>0</v>
      </c>
      <c r="T17" s="8"/>
    </row>
    <row r="18" spans="1:20" ht="13.5">
      <c r="A18" s="71" t="s">
        <v>82</v>
      </c>
      <c r="B18" s="71"/>
      <c r="C18" s="71"/>
      <c r="D18" s="71"/>
      <c r="E18" s="71"/>
      <c r="F18" s="71"/>
      <c r="G18" s="71"/>
      <c r="H18" s="71"/>
      <c r="K18" s="68" t="s">
        <v>97</v>
      </c>
      <c r="L18" s="68"/>
      <c r="M18" s="68"/>
      <c r="N18" s="68"/>
      <c r="O18" s="68"/>
      <c r="P18" s="108"/>
      <c r="Q18" s="2" t="s">
        <v>45</v>
      </c>
      <c r="R18" s="2" t="s">
        <v>144</v>
      </c>
      <c r="S18" s="124"/>
      <c r="T18" s="8"/>
    </row>
    <row r="19" spans="1:20" ht="13.5">
      <c r="A19" s="71" t="s">
        <v>22</v>
      </c>
      <c r="B19" s="71"/>
      <c r="C19" s="71"/>
      <c r="D19" s="71"/>
      <c r="E19" s="71"/>
      <c r="F19" s="71"/>
      <c r="G19" s="71"/>
      <c r="H19" s="71"/>
      <c r="P19" s="7"/>
      <c r="S19" s="9"/>
      <c r="T19" s="8"/>
    </row>
    <row r="20" spans="1:20" ht="13.5">
      <c r="A20" s="71" t="s">
        <v>58</v>
      </c>
      <c r="B20" s="71"/>
      <c r="C20" s="71"/>
      <c r="D20" s="71"/>
      <c r="E20" s="71"/>
      <c r="F20" s="71"/>
      <c r="G20" s="71"/>
      <c r="H20" s="71"/>
      <c r="J20" s="18" t="s">
        <v>53</v>
      </c>
      <c r="K20" s="68" t="s">
        <v>98</v>
      </c>
      <c r="L20" s="68"/>
      <c r="M20" s="68"/>
      <c r="N20" s="68"/>
      <c r="O20" s="73"/>
      <c r="P20" s="14"/>
      <c r="Q20" s="2" t="s">
        <v>47</v>
      </c>
      <c r="R20" s="2" t="s">
        <v>144</v>
      </c>
      <c r="S20" s="10">
        <f>'ф6'!M37</f>
        <v>0</v>
      </c>
      <c r="T20" s="8"/>
    </row>
    <row r="21" spans="1:20" ht="13.5">
      <c r="A21" s="71" t="s">
        <v>23</v>
      </c>
      <c r="B21" s="71"/>
      <c r="C21" s="71"/>
      <c r="D21" s="71"/>
      <c r="E21" s="71"/>
      <c r="F21" s="71"/>
      <c r="G21" s="71"/>
      <c r="H21" s="71"/>
      <c r="J21" s="3"/>
      <c r="P21" s="7"/>
      <c r="S21" s="9"/>
      <c r="T21" s="8"/>
    </row>
    <row r="22" spans="1:20" ht="13.5">
      <c r="A22" s="71" t="s">
        <v>24</v>
      </c>
      <c r="B22" s="71"/>
      <c r="C22" s="71"/>
      <c r="D22" s="71"/>
      <c r="J22" s="18" t="s">
        <v>54</v>
      </c>
      <c r="K22" s="68" t="s">
        <v>99</v>
      </c>
      <c r="L22" s="68"/>
      <c r="M22" s="68"/>
      <c r="N22" s="68"/>
      <c r="O22" s="68"/>
      <c r="P22" s="14">
        <v>0</v>
      </c>
      <c r="Q22" s="2" t="s">
        <v>45</v>
      </c>
      <c r="R22" s="2" t="s">
        <v>144</v>
      </c>
      <c r="S22" s="10">
        <f>'ф6'!H37</f>
        <v>0</v>
      </c>
      <c r="T22" s="8"/>
    </row>
    <row r="23" spans="1:20" ht="30" customHeight="1">
      <c r="A23" s="113"/>
      <c r="B23" s="114"/>
      <c r="G23" s="106" t="s">
        <v>25</v>
      </c>
      <c r="H23" s="85"/>
      <c r="J23" s="3"/>
      <c r="K23" s="72"/>
      <c r="L23" s="72"/>
      <c r="M23" s="72"/>
      <c r="N23" s="72"/>
      <c r="O23" s="72"/>
      <c r="P23" s="7"/>
      <c r="S23" s="9"/>
      <c r="T23" s="8"/>
    </row>
    <row r="24" spans="1:20" ht="15" customHeight="1">
      <c r="A24" s="86" t="s">
        <v>26</v>
      </c>
      <c r="B24" s="86"/>
      <c r="C24" s="86"/>
      <c r="D24" s="86"/>
      <c r="E24" s="86"/>
      <c r="F24" s="13" t="s">
        <v>27</v>
      </c>
      <c r="G24" s="105" t="s">
        <v>160</v>
      </c>
      <c r="H24" s="105"/>
      <c r="J24" s="18" t="s">
        <v>59</v>
      </c>
      <c r="K24" s="68" t="s">
        <v>100</v>
      </c>
      <c r="L24" s="68"/>
      <c r="M24" s="68"/>
      <c r="N24" s="68"/>
      <c r="O24" s="73"/>
      <c r="P24" s="14"/>
      <c r="S24" s="58"/>
      <c r="T24" s="8"/>
    </row>
    <row r="25" spans="1:20" ht="15" customHeight="1">
      <c r="A25" s="86" t="s">
        <v>28</v>
      </c>
      <c r="B25" s="86"/>
      <c r="C25" s="86"/>
      <c r="D25" s="86"/>
      <c r="E25" s="86"/>
      <c r="F25" s="13" t="s">
        <v>29</v>
      </c>
      <c r="G25" s="69"/>
      <c r="H25" s="69"/>
      <c r="J25" s="3"/>
      <c r="K25" s="71"/>
      <c r="L25" s="71"/>
      <c r="M25" s="71"/>
      <c r="N25" s="71"/>
      <c r="O25" s="71"/>
      <c r="S25" s="9"/>
      <c r="T25" s="8"/>
    </row>
    <row r="26" spans="1:20" ht="17.25" customHeight="1">
      <c r="A26" s="86" t="s">
        <v>30</v>
      </c>
      <c r="B26" s="86"/>
      <c r="C26" s="86"/>
      <c r="D26" s="86"/>
      <c r="E26" s="86"/>
      <c r="F26" s="13" t="s">
        <v>31</v>
      </c>
      <c r="G26" s="69"/>
      <c r="H26" s="69"/>
      <c r="J26" s="18" t="s">
        <v>60</v>
      </c>
      <c r="K26" s="68" t="s">
        <v>61</v>
      </c>
      <c r="L26" s="68"/>
      <c r="M26" s="68"/>
      <c r="N26" s="68"/>
      <c r="O26" s="73"/>
      <c r="P26" s="101"/>
      <c r="S26" s="9"/>
      <c r="T26" s="8"/>
    </row>
    <row r="27" spans="1:20" ht="30.75" customHeight="1">
      <c r="A27" s="86" t="s">
        <v>32</v>
      </c>
      <c r="B27" s="86"/>
      <c r="C27" s="86"/>
      <c r="D27" s="86"/>
      <c r="E27" s="86"/>
      <c r="F27" s="13" t="s">
        <v>33</v>
      </c>
      <c r="G27" s="69"/>
      <c r="H27" s="69"/>
      <c r="J27" s="3"/>
      <c r="K27" s="70" t="s">
        <v>102</v>
      </c>
      <c r="L27" s="70"/>
      <c r="M27" s="70"/>
      <c r="N27" s="70"/>
      <c r="O27" s="70"/>
      <c r="P27" s="102"/>
      <c r="S27" s="9"/>
      <c r="T27" s="8"/>
    </row>
    <row r="28" spans="1:20" ht="13.5" customHeight="1">
      <c r="A28" s="89" t="s">
        <v>34</v>
      </c>
      <c r="B28" s="89"/>
      <c r="C28" s="85" t="s">
        <v>42</v>
      </c>
      <c r="D28" s="85"/>
      <c r="E28" s="85"/>
      <c r="F28" s="103" t="s">
        <v>36</v>
      </c>
      <c r="G28" s="69"/>
      <c r="H28" s="69"/>
      <c r="J28" s="18" t="s">
        <v>62</v>
      </c>
      <c r="K28" s="68" t="s">
        <v>101</v>
      </c>
      <c r="L28" s="68"/>
      <c r="M28" s="68"/>
      <c r="N28" s="68"/>
      <c r="O28" s="68"/>
      <c r="P28" s="5"/>
      <c r="S28" s="9"/>
      <c r="T28" s="8"/>
    </row>
    <row r="29" spans="1:20" ht="9" customHeight="1">
      <c r="A29" s="89"/>
      <c r="B29" s="89"/>
      <c r="C29" s="85" t="s">
        <v>43</v>
      </c>
      <c r="D29" s="85"/>
      <c r="E29" s="85"/>
      <c r="F29" s="103"/>
      <c r="G29" s="69"/>
      <c r="H29" s="69"/>
      <c r="J29" s="3"/>
      <c r="S29" s="9"/>
      <c r="T29" s="8"/>
    </row>
    <row r="30" spans="1:20" ht="13.5" customHeight="1" thickBot="1">
      <c r="A30" s="89"/>
      <c r="B30" s="89"/>
      <c r="C30" s="99" t="s">
        <v>35</v>
      </c>
      <c r="D30" s="100"/>
      <c r="E30" s="100"/>
      <c r="F30" s="104"/>
      <c r="G30" s="69"/>
      <c r="H30" s="69"/>
      <c r="J30" s="18" t="s">
        <v>63</v>
      </c>
      <c r="K30" s="116" t="s">
        <v>64</v>
      </c>
      <c r="L30" s="116"/>
      <c r="M30" s="116"/>
      <c r="N30" s="116"/>
      <c r="O30" s="117"/>
      <c r="P30" s="5"/>
      <c r="S30" s="9"/>
      <c r="T30" s="8"/>
    </row>
    <row r="31" spans="1:20" ht="12.75" customHeight="1">
      <c r="A31" s="89" t="s">
        <v>37</v>
      </c>
      <c r="B31" s="89"/>
      <c r="C31" s="85" t="s">
        <v>42</v>
      </c>
      <c r="D31" s="85"/>
      <c r="E31" s="85"/>
      <c r="F31" s="115" t="s">
        <v>38</v>
      </c>
      <c r="G31" s="92"/>
      <c r="H31" s="93"/>
      <c r="J31" s="3"/>
      <c r="S31" s="9"/>
      <c r="T31" s="8"/>
    </row>
    <row r="32" spans="1:20" ht="8.25" customHeight="1">
      <c r="A32" s="89"/>
      <c r="B32" s="89"/>
      <c r="C32" s="85" t="s">
        <v>43</v>
      </c>
      <c r="D32" s="85"/>
      <c r="E32" s="85"/>
      <c r="F32" s="103"/>
      <c r="G32" s="94"/>
      <c r="H32" s="95"/>
      <c r="S32" s="9"/>
      <c r="T32" s="8"/>
    </row>
    <row r="33" spans="1:20" ht="12" customHeight="1">
      <c r="A33" s="89"/>
      <c r="B33" s="89"/>
      <c r="C33" s="99" t="s">
        <v>35</v>
      </c>
      <c r="D33" s="100"/>
      <c r="E33" s="100"/>
      <c r="F33" s="103"/>
      <c r="G33" s="96"/>
      <c r="H33" s="97"/>
      <c r="J33" s="18">
        <v>15</v>
      </c>
      <c r="K33" s="72" t="s">
        <v>65</v>
      </c>
      <c r="L33" s="72"/>
      <c r="M33" s="72"/>
      <c r="N33" s="72"/>
      <c r="O33" s="72"/>
      <c r="S33" s="9"/>
      <c r="T33" s="8"/>
    </row>
    <row r="34" spans="1:20" ht="27.75" customHeight="1">
      <c r="A34" s="76" t="s">
        <v>39</v>
      </c>
      <c r="B34" s="77"/>
      <c r="C34" s="82"/>
      <c r="D34" s="83"/>
      <c r="E34" s="84"/>
      <c r="F34" s="89" t="s">
        <v>40</v>
      </c>
      <c r="G34" s="69"/>
      <c r="H34" s="69"/>
      <c r="J34" s="19" t="s">
        <v>71</v>
      </c>
      <c r="K34" s="87" t="s">
        <v>70</v>
      </c>
      <c r="L34" s="87"/>
      <c r="M34" s="87"/>
      <c r="N34" s="87"/>
      <c r="O34" s="88"/>
      <c r="P34" s="5"/>
      <c r="S34" s="9"/>
      <c r="T34" s="8"/>
    </row>
    <row r="35" spans="1:20" ht="13.5" customHeight="1">
      <c r="A35" s="78"/>
      <c r="B35" s="79"/>
      <c r="C35" s="85" t="s">
        <v>43</v>
      </c>
      <c r="D35" s="85"/>
      <c r="E35" s="85"/>
      <c r="F35" s="89"/>
      <c r="G35" s="69"/>
      <c r="H35" s="69"/>
      <c r="J35" s="18" t="s">
        <v>69</v>
      </c>
      <c r="K35" s="72" t="s">
        <v>67</v>
      </c>
      <c r="L35" s="72"/>
      <c r="M35" s="72"/>
      <c r="N35" s="72"/>
      <c r="O35" s="118"/>
      <c r="P35" s="5"/>
      <c r="S35" s="9"/>
      <c r="T35" s="8"/>
    </row>
    <row r="36" spans="1:20" ht="12" customHeight="1">
      <c r="A36" s="80"/>
      <c r="B36" s="81"/>
      <c r="C36" s="85" t="s">
        <v>35</v>
      </c>
      <c r="D36" s="85"/>
      <c r="E36" s="85"/>
      <c r="F36" s="90"/>
      <c r="G36" s="98"/>
      <c r="H36" s="98"/>
      <c r="J36" s="18"/>
      <c r="K36" s="72" t="s">
        <v>68</v>
      </c>
      <c r="L36" s="72"/>
      <c r="M36" s="72"/>
      <c r="N36" s="72"/>
      <c r="S36" s="9"/>
      <c r="T36" s="8"/>
    </row>
    <row r="37" spans="1:20" ht="45.75" customHeight="1">
      <c r="A37" s="91" t="s">
        <v>41</v>
      </c>
      <c r="B37" s="91"/>
      <c r="C37" s="91"/>
      <c r="D37" s="91"/>
      <c r="E37" s="91"/>
      <c r="F37" s="91"/>
      <c r="G37" s="91"/>
      <c r="H37" s="91"/>
      <c r="I37" s="27"/>
      <c r="J37" s="20" t="s">
        <v>66</v>
      </c>
      <c r="K37" s="112" t="s">
        <v>87</v>
      </c>
      <c r="L37" s="112"/>
      <c r="M37" s="112"/>
      <c r="N37" s="112"/>
      <c r="O37" s="112"/>
      <c r="S37" s="9"/>
      <c r="T37" s="8"/>
    </row>
    <row r="38" spans="1:20" ht="13.5" customHeight="1">
      <c r="A38" s="6"/>
      <c r="B38" s="6"/>
      <c r="C38" s="6"/>
      <c r="D38" s="6"/>
      <c r="K38" s="119" t="s">
        <v>72</v>
      </c>
      <c r="L38" s="119"/>
      <c r="M38" s="119" t="s">
        <v>73</v>
      </c>
      <c r="N38" s="119"/>
      <c r="O38" s="17" t="s">
        <v>105</v>
      </c>
      <c r="S38" s="9"/>
      <c r="T38" s="8"/>
    </row>
    <row r="39" spans="10:20" ht="13.5">
      <c r="J39" s="17" t="s">
        <v>19</v>
      </c>
      <c r="S39" s="9"/>
      <c r="T39" s="8"/>
    </row>
    <row r="40" spans="11:20" ht="13.5">
      <c r="K40" s="2" t="s">
        <v>78</v>
      </c>
      <c r="S40" s="9"/>
      <c r="T40" s="8"/>
    </row>
    <row r="41" spans="10:20" ht="13.5">
      <c r="J41" s="71" t="s">
        <v>79</v>
      </c>
      <c r="K41" s="71"/>
      <c r="L41" s="71"/>
      <c r="M41" s="71"/>
      <c r="N41" s="71"/>
      <c r="O41" s="71"/>
      <c r="P41" s="71"/>
      <c r="S41" s="9"/>
      <c r="T41" s="8"/>
    </row>
  </sheetData>
  <sheetProtection/>
  <mergeCells count="92">
    <mergeCell ref="A6:H6"/>
    <mergeCell ref="B4:G4"/>
    <mergeCell ref="R5:S5"/>
    <mergeCell ref="R2:W2"/>
    <mergeCell ref="R3:V3"/>
    <mergeCell ref="S14:S15"/>
    <mergeCell ref="S17:S18"/>
    <mergeCell ref="P14:P15"/>
    <mergeCell ref="J41:P41"/>
    <mergeCell ref="K14:O14"/>
    <mergeCell ref="K28:O28"/>
    <mergeCell ref="K30:O30"/>
    <mergeCell ref="K35:O35"/>
    <mergeCell ref="K36:N36"/>
    <mergeCell ref="K38:L38"/>
    <mergeCell ref="M38:N38"/>
    <mergeCell ref="K23:O23"/>
    <mergeCell ref="K24:O24"/>
    <mergeCell ref="K37:O37"/>
    <mergeCell ref="A17:H17"/>
    <mergeCell ref="A18:H18"/>
    <mergeCell ref="K18:O18"/>
    <mergeCell ref="A22:D22"/>
    <mergeCell ref="A23:B23"/>
    <mergeCell ref="A27:E27"/>
    <mergeCell ref="A28:B30"/>
    <mergeCell ref="F31:F33"/>
    <mergeCell ref="A19:H19"/>
    <mergeCell ref="Y7:AM7"/>
    <mergeCell ref="A12:H12"/>
    <mergeCell ref="Q14:Q15"/>
    <mergeCell ref="K17:O17"/>
    <mergeCell ref="K15:O15"/>
    <mergeCell ref="J12:O12"/>
    <mergeCell ref="A7:H7"/>
    <mergeCell ref="K8:N8"/>
    <mergeCell ref="A8:H8"/>
    <mergeCell ref="A9:H9"/>
    <mergeCell ref="P17:P18"/>
    <mergeCell ref="J10:O10"/>
    <mergeCell ref="J11:O11"/>
    <mergeCell ref="K22:O22"/>
    <mergeCell ref="A2:C2"/>
    <mergeCell ref="F2:H2"/>
    <mergeCell ref="F3:H3"/>
    <mergeCell ref="A5:H5"/>
    <mergeCell ref="K20:O20"/>
    <mergeCell ref="K6:M6"/>
    <mergeCell ref="A13:H13"/>
    <mergeCell ref="A14:H14"/>
    <mergeCell ref="A15:H15"/>
    <mergeCell ref="G25:H25"/>
    <mergeCell ref="A16:H16"/>
    <mergeCell ref="G24:H24"/>
    <mergeCell ref="G23:H23"/>
    <mergeCell ref="P26:P27"/>
    <mergeCell ref="C30:E30"/>
    <mergeCell ref="G26:H26"/>
    <mergeCell ref="G27:H27"/>
    <mergeCell ref="C28:E28"/>
    <mergeCell ref="C29:E29"/>
    <mergeCell ref="F28:F30"/>
    <mergeCell ref="K33:O33"/>
    <mergeCell ref="C37:H37"/>
    <mergeCell ref="G31:H33"/>
    <mergeCell ref="G34:H36"/>
    <mergeCell ref="C36:E36"/>
    <mergeCell ref="A37:B37"/>
    <mergeCell ref="C31:E31"/>
    <mergeCell ref="C32:E32"/>
    <mergeCell ref="C33:E33"/>
    <mergeCell ref="A31:B33"/>
    <mergeCell ref="R7:X7"/>
    <mergeCell ref="R9:AH9"/>
    <mergeCell ref="A34:B36"/>
    <mergeCell ref="C34:E34"/>
    <mergeCell ref="C35:E35"/>
    <mergeCell ref="A24:E24"/>
    <mergeCell ref="A25:E25"/>
    <mergeCell ref="A26:E26"/>
    <mergeCell ref="K34:O34"/>
    <mergeCell ref="F34:F36"/>
    <mergeCell ref="T4:X4"/>
    <mergeCell ref="K5:O5"/>
    <mergeCell ref="G28:H30"/>
    <mergeCell ref="K27:O27"/>
    <mergeCell ref="K25:O25"/>
    <mergeCell ref="A20:H20"/>
    <mergeCell ref="A21:H21"/>
    <mergeCell ref="A11:H11"/>
    <mergeCell ref="A10:H10"/>
    <mergeCell ref="K26:O26"/>
  </mergeCells>
  <conditionalFormatting sqref="P8">
    <cfRule type="cellIs" priority="7" dxfId="0" operator="notEqual" stopIfTrue="1">
      <formula>$S$8</formula>
    </cfRule>
    <cfRule type="cellIs" priority="9" dxfId="0" operator="notEqual" stopIfTrue="1">
      <formula>$S$8</formula>
    </cfRule>
    <cfRule type="cellIs" priority="29" dxfId="0" operator="notEqual" stopIfTrue="1">
      <formula>$P$14+$P$17+$P$22</formula>
    </cfRule>
  </conditionalFormatting>
  <conditionalFormatting sqref="P6">
    <cfRule type="cellIs" priority="8" dxfId="0" operator="notEqual" stopIfTrue="1">
      <formula>$S$6</formula>
    </cfRule>
    <cfRule type="cellIs" priority="10" dxfId="0" operator="notEqual" stopIfTrue="1">
      <formula>$S$6</formula>
    </cfRule>
    <cfRule type="cellIs" priority="25" dxfId="0" operator="lessThan" stopIfTrue="1">
      <formula>$P$8</formula>
    </cfRule>
  </conditionalFormatting>
  <conditionalFormatting sqref="O8">
    <cfRule type="cellIs" priority="24" dxfId="0" operator="equal" stopIfTrue="1">
      <formula>"исправь ошибку"</formula>
    </cfRule>
  </conditionalFormatting>
  <conditionalFormatting sqref="G24:H24">
    <cfRule type="cellIs" priority="13" dxfId="0" operator="lessThan" stopIfTrue="1">
      <formula>1000000000</formula>
    </cfRule>
    <cfRule type="cellIs" priority="23" dxfId="0" operator="lessThan" stopIfTrue="1">
      <formula>1</formula>
    </cfRule>
  </conditionalFormatting>
  <conditionalFormatting sqref="O6">
    <cfRule type="containsText" priority="11" dxfId="0" operator="containsText" stopIfTrue="1" text="&quot;&quot;исправь ошибку&quot;&quot;">
      <formula>NOT(ISERROR(SEARCH("""исправь ошибку""",O6)))</formula>
    </cfRule>
  </conditionalFormatting>
  <conditionalFormatting sqref="P10">
    <cfRule type="cellIs" priority="6" dxfId="0" operator="notEqual" stopIfTrue="1">
      <formula>$S$10</formula>
    </cfRule>
  </conditionalFormatting>
  <conditionalFormatting sqref="P11">
    <cfRule type="cellIs" priority="5" dxfId="0" operator="notEqual" stopIfTrue="1">
      <formula>$S$11</formula>
    </cfRule>
  </conditionalFormatting>
  <conditionalFormatting sqref="P12">
    <cfRule type="cellIs" priority="4" dxfId="0" operator="notEqual" stopIfTrue="1">
      <formula>$S$12</formula>
    </cfRule>
  </conditionalFormatting>
  <conditionalFormatting sqref="P14:P15">
    <cfRule type="cellIs" priority="3" dxfId="0" operator="notEqual" stopIfTrue="1">
      <formula>$S$14</formula>
    </cfRule>
  </conditionalFormatting>
  <conditionalFormatting sqref="P17:P18">
    <cfRule type="cellIs" priority="2" dxfId="0" operator="notEqual" stopIfTrue="1">
      <formula>$S$17</formula>
    </cfRule>
  </conditionalFormatting>
  <conditionalFormatting sqref="P20">
    <cfRule type="cellIs" priority="1" dxfId="0" operator="notEqual" stopIfTrue="1">
      <formula>$S$20</formula>
    </cfRule>
  </conditionalFormatting>
  <printOptions/>
  <pageMargins left="0.5511811023622047" right="0.4330708661417323" top="0.42" bottom="0.4" header="0.31496062992125984" footer="0.31496062992125984"/>
  <pageSetup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T121"/>
  <sheetViews>
    <sheetView tabSelected="1" view="pageBreakPreview" zoomScaleSheetLayoutView="100" zoomScalePageLayoutView="0" workbookViewId="0" topLeftCell="A10">
      <selection activeCell="G22" sqref="G22"/>
    </sheetView>
  </sheetViews>
  <sheetFormatPr defaultColWidth="9.140625" defaultRowHeight="12.75"/>
  <cols>
    <col min="1" max="1" width="35.8515625" style="29" customWidth="1"/>
    <col min="2" max="2" width="4.140625" style="29" customWidth="1"/>
    <col min="3" max="3" width="12.7109375" style="29" customWidth="1"/>
    <col min="4" max="4" width="9.57421875" style="29" customWidth="1"/>
    <col min="5" max="5" width="9.28125" style="29" customWidth="1"/>
    <col min="6" max="6" width="12.57421875" style="29" customWidth="1"/>
    <col min="7" max="7" width="15.8515625" style="29" customWidth="1"/>
    <col min="8" max="8" width="10.00390625" style="29" customWidth="1"/>
    <col min="9" max="9" width="9.140625" style="29" customWidth="1"/>
    <col min="10" max="10" width="11.8515625" style="29" customWidth="1"/>
    <col min="11" max="11" width="12.7109375" style="29" customWidth="1"/>
    <col min="12" max="12" width="13.00390625" style="29" customWidth="1"/>
    <col min="13" max="13" width="14.421875" style="29" customWidth="1"/>
    <col min="14" max="14" width="19.421875" style="29" customWidth="1"/>
    <col min="15" max="15" width="5.8515625" style="29" customWidth="1"/>
    <col min="16" max="252" width="9.140625" style="29" customWidth="1"/>
    <col min="253" max="253" width="27.57421875" style="29" customWidth="1"/>
    <col min="254" max="16384" width="9.140625" style="29" customWidth="1"/>
  </cols>
  <sheetData>
    <row r="1" spans="1:14" ht="15.75" customHeight="1">
      <c r="A1" s="28"/>
      <c r="B1" s="28"/>
      <c r="C1" s="28"/>
      <c r="D1" s="130" t="s">
        <v>1</v>
      </c>
      <c r="E1" s="131"/>
      <c r="F1" s="28"/>
      <c r="G1" s="28"/>
      <c r="H1" s="28"/>
      <c r="I1" s="28"/>
      <c r="J1" s="28"/>
      <c r="K1" s="132" t="s">
        <v>106</v>
      </c>
      <c r="L1" s="132"/>
      <c r="M1" s="132"/>
      <c r="N1" s="132"/>
    </row>
    <row r="2" spans="1:14" ht="14.25" customHeight="1">
      <c r="A2" s="130" t="s">
        <v>107</v>
      </c>
      <c r="B2" s="130"/>
      <c r="C2" s="130"/>
      <c r="D2" s="130"/>
      <c r="E2" s="130"/>
      <c r="F2" s="130"/>
      <c r="G2" s="130"/>
      <c r="H2" s="130"/>
      <c r="I2" s="130"/>
      <c r="J2" s="130"/>
      <c r="L2" s="30"/>
      <c r="M2" s="133" t="s">
        <v>0</v>
      </c>
      <c r="N2" s="134"/>
    </row>
    <row r="3" spans="1:14" ht="25.5" customHeight="1">
      <c r="A3" s="125" t="s">
        <v>108</v>
      </c>
      <c r="B3" s="126"/>
      <c r="C3" s="126"/>
      <c r="D3" s="126"/>
      <c r="E3" s="126"/>
      <c r="F3" s="126"/>
      <c r="G3" s="126"/>
      <c r="H3" s="126"/>
      <c r="I3" s="126"/>
      <c r="J3" s="126"/>
      <c r="L3" s="32"/>
      <c r="M3" s="32"/>
      <c r="N3" s="32"/>
    </row>
    <row r="4" spans="1:14" ht="12" customHeight="1">
      <c r="A4" s="125"/>
      <c r="B4" s="126"/>
      <c r="C4" s="126"/>
      <c r="D4" s="126"/>
      <c r="E4" s="126"/>
      <c r="F4" s="126"/>
      <c r="G4" s="126"/>
      <c r="H4" s="126"/>
      <c r="I4" s="126"/>
      <c r="J4" s="126"/>
      <c r="K4" s="33"/>
      <c r="L4" s="33"/>
      <c r="M4" s="127"/>
      <c r="N4" s="127"/>
    </row>
    <row r="5" spans="1:14" ht="15" customHeight="1">
      <c r="A5" s="126"/>
      <c r="B5" s="126"/>
      <c r="C5" s="126"/>
      <c r="D5" s="126"/>
      <c r="E5" s="126"/>
      <c r="F5" s="126"/>
      <c r="G5" s="126"/>
      <c r="H5" s="126"/>
      <c r="I5" s="126"/>
      <c r="J5" s="126"/>
      <c r="K5" s="32"/>
      <c r="L5" s="32"/>
      <c r="M5" s="32"/>
      <c r="N5" s="32"/>
    </row>
    <row r="6" spans="1:14" ht="13.5" customHeight="1">
      <c r="A6" s="34"/>
      <c r="B6" s="31"/>
      <c r="C6" s="35" t="s">
        <v>27</v>
      </c>
      <c r="D6" s="137"/>
      <c r="E6" s="137"/>
      <c r="F6" s="137"/>
      <c r="G6" s="36"/>
      <c r="H6" s="31"/>
      <c r="I6" s="31"/>
      <c r="J6" s="31"/>
      <c r="K6" s="37" t="s">
        <v>109</v>
      </c>
      <c r="L6" s="37"/>
      <c r="M6" s="38"/>
      <c r="N6" s="39"/>
    </row>
    <row r="7" spans="1:14" ht="12.75" customHeight="1">
      <c r="A7" s="138" t="s">
        <v>110</v>
      </c>
      <c r="B7" s="138"/>
      <c r="C7" s="138"/>
      <c r="D7" s="138"/>
      <c r="E7" s="138"/>
      <c r="F7" s="138"/>
      <c r="G7" s="138"/>
      <c r="H7" s="138"/>
      <c r="I7" s="138"/>
      <c r="J7" s="138"/>
      <c r="K7" s="135" t="s">
        <v>111</v>
      </c>
      <c r="L7" s="135"/>
      <c r="M7" s="38"/>
      <c r="N7" s="39"/>
    </row>
    <row r="8" spans="1:14" ht="15" customHeight="1">
      <c r="A8" s="40"/>
      <c r="B8" s="40"/>
      <c r="C8" s="40"/>
      <c r="D8" s="40"/>
      <c r="E8" s="40"/>
      <c r="F8" s="40"/>
      <c r="G8" s="40"/>
      <c r="H8" s="40"/>
      <c r="I8" s="40"/>
      <c r="J8" s="40"/>
      <c r="K8" s="135" t="s">
        <v>112</v>
      </c>
      <c r="L8" s="135"/>
      <c r="M8" s="38"/>
      <c r="N8" s="39"/>
    </row>
    <row r="9" spans="1:14" ht="15.75" customHeight="1">
      <c r="A9" s="128" t="s">
        <v>113</v>
      </c>
      <c r="B9" s="128" t="s">
        <v>114</v>
      </c>
      <c r="C9" s="128" t="s">
        <v>2</v>
      </c>
      <c r="D9" s="128" t="s">
        <v>115</v>
      </c>
      <c r="E9" s="128"/>
      <c r="F9" s="128"/>
      <c r="G9" s="128"/>
      <c r="H9" s="128" t="s">
        <v>116</v>
      </c>
      <c r="I9" s="128"/>
      <c r="J9" s="128"/>
      <c r="K9" s="128" t="s">
        <v>117</v>
      </c>
      <c r="L9" s="128" t="s">
        <v>3</v>
      </c>
      <c r="M9" s="128" t="s">
        <v>118</v>
      </c>
      <c r="N9" s="128" t="s">
        <v>4</v>
      </c>
    </row>
    <row r="10" spans="1:14" ht="13.5" customHeight="1">
      <c r="A10" s="128"/>
      <c r="B10" s="128"/>
      <c r="C10" s="129"/>
      <c r="D10" s="128" t="s">
        <v>5</v>
      </c>
      <c r="E10" s="128" t="s">
        <v>119</v>
      </c>
      <c r="F10" s="128"/>
      <c r="G10" s="139" t="s">
        <v>120</v>
      </c>
      <c r="H10" s="128" t="s">
        <v>5</v>
      </c>
      <c r="I10" s="140" t="s">
        <v>119</v>
      </c>
      <c r="J10" s="141"/>
      <c r="K10" s="129"/>
      <c r="L10" s="129"/>
      <c r="M10" s="129"/>
      <c r="N10" s="129"/>
    </row>
    <row r="11" spans="1:14" ht="120.75" customHeight="1">
      <c r="A11" s="128"/>
      <c r="B11" s="128"/>
      <c r="C11" s="129"/>
      <c r="D11" s="129"/>
      <c r="E11" s="41" t="s">
        <v>6</v>
      </c>
      <c r="F11" s="41" t="s">
        <v>7</v>
      </c>
      <c r="G11" s="139"/>
      <c r="H11" s="129"/>
      <c r="I11" s="41" t="s">
        <v>6</v>
      </c>
      <c r="J11" s="41" t="s">
        <v>7</v>
      </c>
      <c r="K11" s="129"/>
      <c r="L11" s="129"/>
      <c r="M11" s="129"/>
      <c r="N11" s="129"/>
    </row>
    <row r="12" spans="1:14" ht="12" customHeight="1">
      <c r="A12" s="43" t="s">
        <v>8</v>
      </c>
      <c r="B12" s="42" t="s">
        <v>9</v>
      </c>
      <c r="C12" s="42">
        <v>1</v>
      </c>
      <c r="D12" s="42">
        <v>2</v>
      </c>
      <c r="E12" s="44">
        <v>3</v>
      </c>
      <c r="F12" s="42">
        <v>4</v>
      </c>
      <c r="G12" s="42">
        <v>5</v>
      </c>
      <c r="H12" s="42">
        <v>6</v>
      </c>
      <c r="I12" s="44">
        <v>7</v>
      </c>
      <c r="J12" s="42">
        <v>8</v>
      </c>
      <c r="K12" s="42">
        <v>9</v>
      </c>
      <c r="L12" s="42">
        <v>10</v>
      </c>
      <c r="M12" s="42">
        <v>11</v>
      </c>
      <c r="N12" s="42">
        <v>12</v>
      </c>
    </row>
    <row r="13" spans="1:14" ht="13.5" customHeight="1">
      <c r="A13" s="64" t="s">
        <v>10</v>
      </c>
      <c r="B13" s="42">
        <v>1</v>
      </c>
      <c r="C13" s="46"/>
      <c r="D13" s="57">
        <f>E13+F13</f>
        <v>0</v>
      </c>
      <c r="E13" s="46"/>
      <c r="F13" s="46"/>
      <c r="G13" s="46"/>
      <c r="H13" s="57">
        <f>SUM(I13:J13)</f>
        <v>0</v>
      </c>
      <c r="I13" s="46"/>
      <c r="J13" s="46"/>
      <c r="K13" s="46"/>
      <c r="L13" s="46"/>
      <c r="M13" s="46"/>
      <c r="N13" s="46"/>
    </row>
    <row r="14" spans="1:14" ht="25.5">
      <c r="A14" s="64" t="s">
        <v>121</v>
      </c>
      <c r="B14" s="42">
        <v>2</v>
      </c>
      <c r="C14" s="57">
        <f aca="true" t="shared" si="0" ref="C14:N14">SUM(C15:C23)</f>
        <v>0</v>
      </c>
      <c r="D14" s="57">
        <f t="shared" si="0"/>
        <v>0</v>
      </c>
      <c r="E14" s="57">
        <f t="shared" si="0"/>
        <v>0</v>
      </c>
      <c r="F14" s="57">
        <f t="shared" si="0"/>
        <v>0</v>
      </c>
      <c r="G14" s="57">
        <f t="shared" si="0"/>
        <v>0</v>
      </c>
      <c r="H14" s="57">
        <f t="shared" si="0"/>
        <v>0</v>
      </c>
      <c r="I14" s="57">
        <f t="shared" si="0"/>
        <v>0</v>
      </c>
      <c r="J14" s="57">
        <f t="shared" si="0"/>
        <v>0</v>
      </c>
      <c r="K14" s="57">
        <f t="shared" si="0"/>
        <v>0</v>
      </c>
      <c r="L14" s="57">
        <f t="shared" si="0"/>
        <v>0</v>
      </c>
      <c r="M14" s="57">
        <f t="shared" si="0"/>
        <v>0</v>
      </c>
      <c r="N14" s="57">
        <f t="shared" si="0"/>
        <v>0</v>
      </c>
    </row>
    <row r="15" spans="1:14" ht="13.5" customHeight="1">
      <c r="A15" s="45" t="s">
        <v>122</v>
      </c>
      <c r="B15" s="42">
        <v>3</v>
      </c>
      <c r="C15" s="46"/>
      <c r="D15" s="57">
        <f>E15+F15</f>
        <v>0</v>
      </c>
      <c r="E15" s="46"/>
      <c r="F15" s="46"/>
      <c r="G15" s="46"/>
      <c r="H15" s="57">
        <f aca="true" t="shared" si="1" ref="H15:H24">SUM(I15:J15)</f>
        <v>0</v>
      </c>
      <c r="I15" s="46"/>
      <c r="J15" s="46"/>
      <c r="K15" s="46"/>
      <c r="L15" s="46"/>
      <c r="M15" s="46"/>
      <c r="N15" s="46"/>
    </row>
    <row r="16" spans="1:14" ht="14.25" customHeight="1">
      <c r="A16" s="45" t="s">
        <v>123</v>
      </c>
      <c r="B16" s="42">
        <v>4</v>
      </c>
      <c r="C16" s="46"/>
      <c r="D16" s="57">
        <f aca="true" t="shared" si="2" ref="D16:D24">E16+F16</f>
        <v>0</v>
      </c>
      <c r="E16" s="46"/>
      <c r="F16" s="46"/>
      <c r="G16" s="46"/>
      <c r="H16" s="57">
        <f t="shared" si="1"/>
        <v>0</v>
      </c>
      <c r="I16" s="46"/>
      <c r="J16" s="46"/>
      <c r="K16" s="46"/>
      <c r="L16" s="46"/>
      <c r="M16" s="46"/>
      <c r="N16" s="46"/>
    </row>
    <row r="17" spans="1:14" ht="14.25" customHeight="1">
      <c r="A17" s="45" t="s">
        <v>124</v>
      </c>
      <c r="B17" s="42">
        <v>5</v>
      </c>
      <c r="C17" s="46"/>
      <c r="D17" s="57">
        <f>E17+F17</f>
        <v>0</v>
      </c>
      <c r="E17" s="46"/>
      <c r="F17" s="46"/>
      <c r="G17" s="46"/>
      <c r="H17" s="57">
        <f t="shared" si="1"/>
        <v>0</v>
      </c>
      <c r="I17" s="46"/>
      <c r="J17" s="46"/>
      <c r="K17" s="46"/>
      <c r="L17" s="46"/>
      <c r="M17" s="46"/>
      <c r="N17" s="46"/>
    </row>
    <row r="18" spans="1:20" ht="24.75" customHeight="1">
      <c r="A18" s="45" t="s">
        <v>125</v>
      </c>
      <c r="B18" s="42">
        <v>6</v>
      </c>
      <c r="C18" s="46"/>
      <c r="D18" s="57">
        <f t="shared" si="2"/>
        <v>0</v>
      </c>
      <c r="E18" s="46"/>
      <c r="F18" s="46"/>
      <c r="G18" s="46"/>
      <c r="H18" s="57">
        <f t="shared" si="1"/>
        <v>0</v>
      </c>
      <c r="I18" s="46"/>
      <c r="J18" s="46"/>
      <c r="K18" s="46"/>
      <c r="L18" s="46"/>
      <c r="M18" s="46"/>
      <c r="N18" s="46"/>
      <c r="T18" s="49"/>
    </row>
    <row r="19" spans="1:14" ht="12" customHeight="1">
      <c r="A19" s="45" t="s">
        <v>126</v>
      </c>
      <c r="B19" s="42">
        <v>7</v>
      </c>
      <c r="C19" s="46"/>
      <c r="D19" s="57">
        <f t="shared" si="2"/>
        <v>0</v>
      </c>
      <c r="E19" s="46"/>
      <c r="F19" s="46"/>
      <c r="G19" s="46"/>
      <c r="H19" s="57">
        <f t="shared" si="1"/>
        <v>0</v>
      </c>
      <c r="I19" s="46"/>
      <c r="J19" s="46"/>
      <c r="K19" s="46"/>
      <c r="L19" s="46"/>
      <c r="M19" s="46"/>
      <c r="N19" s="46"/>
    </row>
    <row r="20" spans="1:14" ht="13.5" customHeight="1">
      <c r="A20" s="45" t="s">
        <v>127</v>
      </c>
      <c r="B20" s="42">
        <v>8</v>
      </c>
      <c r="C20" s="46"/>
      <c r="D20" s="57">
        <f t="shared" si="2"/>
        <v>0</v>
      </c>
      <c r="E20" s="46"/>
      <c r="F20" s="46"/>
      <c r="G20" s="46"/>
      <c r="H20" s="57">
        <f t="shared" si="1"/>
        <v>0</v>
      </c>
      <c r="I20" s="46"/>
      <c r="J20" s="46"/>
      <c r="K20" s="46"/>
      <c r="L20" s="46"/>
      <c r="M20" s="46"/>
      <c r="N20" s="46"/>
    </row>
    <row r="21" spans="1:14" ht="13.5" customHeight="1">
      <c r="A21" s="45" t="s">
        <v>128</v>
      </c>
      <c r="B21" s="42">
        <v>9</v>
      </c>
      <c r="C21" s="46"/>
      <c r="D21" s="57">
        <f t="shared" si="2"/>
        <v>0</v>
      </c>
      <c r="E21" s="46"/>
      <c r="F21" s="46"/>
      <c r="G21" s="46"/>
      <c r="H21" s="57">
        <f t="shared" si="1"/>
        <v>0</v>
      </c>
      <c r="I21" s="46"/>
      <c r="J21" s="46"/>
      <c r="K21" s="46"/>
      <c r="L21" s="46"/>
      <c r="M21" s="46"/>
      <c r="N21" s="46"/>
    </row>
    <row r="22" spans="1:14" ht="27.75" customHeight="1">
      <c r="A22" s="45" t="s">
        <v>129</v>
      </c>
      <c r="B22" s="42">
        <v>10</v>
      </c>
      <c r="C22" s="46"/>
      <c r="D22" s="57">
        <f>E22+F22</f>
        <v>0</v>
      </c>
      <c r="E22" s="46"/>
      <c r="F22" s="46"/>
      <c r="G22" s="46"/>
      <c r="H22" s="57">
        <f t="shared" si="1"/>
        <v>0</v>
      </c>
      <c r="I22" s="46"/>
      <c r="J22" s="46"/>
      <c r="K22" s="46"/>
      <c r="L22" s="46"/>
      <c r="M22" s="46"/>
      <c r="N22" s="46"/>
    </row>
    <row r="23" spans="1:14" ht="15" customHeight="1">
      <c r="A23" s="45" t="s">
        <v>130</v>
      </c>
      <c r="B23" s="42">
        <v>11</v>
      </c>
      <c r="C23" s="46"/>
      <c r="D23" s="57">
        <f t="shared" si="2"/>
        <v>0</v>
      </c>
      <c r="E23" s="46"/>
      <c r="F23" s="46"/>
      <c r="G23" s="46"/>
      <c r="H23" s="57">
        <f t="shared" si="1"/>
        <v>0</v>
      </c>
      <c r="I23" s="46"/>
      <c r="J23" s="46"/>
      <c r="K23" s="46"/>
      <c r="L23" s="46"/>
      <c r="M23" s="46"/>
      <c r="N23" s="46"/>
    </row>
    <row r="24" spans="1:14" ht="15" customHeight="1">
      <c r="A24" s="64" t="s">
        <v>11</v>
      </c>
      <c r="B24" s="42">
        <v>12</v>
      </c>
      <c r="C24" s="65"/>
      <c r="D24" s="66">
        <f t="shared" si="2"/>
        <v>0</v>
      </c>
      <c r="E24" s="65"/>
      <c r="F24" s="65"/>
      <c r="G24" s="65"/>
      <c r="H24" s="66">
        <f t="shared" si="1"/>
        <v>0</v>
      </c>
      <c r="I24" s="65"/>
      <c r="J24" s="65"/>
      <c r="K24" s="65"/>
      <c r="L24" s="65"/>
      <c r="M24" s="65"/>
      <c r="N24" s="65"/>
    </row>
    <row r="25" spans="1:14" ht="12.75">
      <c r="A25" s="64" t="s">
        <v>131</v>
      </c>
      <c r="B25" s="42">
        <v>13</v>
      </c>
      <c r="C25" s="57">
        <f aca="true" t="shared" si="3" ref="C25:N25">SUM(C26:C31)</f>
        <v>0</v>
      </c>
      <c r="D25" s="57">
        <f t="shared" si="3"/>
        <v>0</v>
      </c>
      <c r="E25" s="57">
        <f t="shared" si="3"/>
        <v>0</v>
      </c>
      <c r="F25" s="57">
        <f>SUM(F26:F31)</f>
        <v>0</v>
      </c>
      <c r="G25" s="57">
        <f t="shared" si="3"/>
        <v>0</v>
      </c>
      <c r="H25" s="57">
        <f t="shared" si="3"/>
        <v>0</v>
      </c>
      <c r="I25" s="57">
        <f t="shared" si="3"/>
        <v>0</v>
      </c>
      <c r="J25" s="57">
        <f t="shared" si="3"/>
        <v>0</v>
      </c>
      <c r="K25" s="57">
        <f t="shared" si="3"/>
        <v>0</v>
      </c>
      <c r="L25" s="57">
        <f>SUM(L26:L31)</f>
        <v>0</v>
      </c>
      <c r="M25" s="57">
        <f t="shared" si="3"/>
        <v>0</v>
      </c>
      <c r="N25" s="57">
        <f t="shared" si="3"/>
        <v>0</v>
      </c>
    </row>
    <row r="26" spans="1:14" ht="13.5" customHeight="1">
      <c r="A26" s="45" t="s">
        <v>132</v>
      </c>
      <c r="B26" s="42">
        <v>14</v>
      </c>
      <c r="C26" s="46"/>
      <c r="D26" s="57">
        <f aca="true" t="shared" si="4" ref="D26:D34">E26+F26</f>
        <v>0</v>
      </c>
      <c r="E26" s="46"/>
      <c r="F26" s="46"/>
      <c r="G26" s="46"/>
      <c r="H26" s="57">
        <f aca="true" t="shared" si="5" ref="H26:H33">SUM(I26:J26)</f>
        <v>0</v>
      </c>
      <c r="I26" s="46"/>
      <c r="J26" s="46"/>
      <c r="K26" s="46"/>
      <c r="L26" s="46"/>
      <c r="M26" s="46"/>
      <c r="N26" s="48"/>
    </row>
    <row r="27" spans="1:14" ht="12.75">
      <c r="A27" s="45" t="s">
        <v>133</v>
      </c>
      <c r="B27" s="42">
        <v>15</v>
      </c>
      <c r="C27" s="46"/>
      <c r="D27" s="57">
        <f t="shared" si="4"/>
        <v>0</v>
      </c>
      <c r="E27" s="46"/>
      <c r="F27" s="46"/>
      <c r="G27" s="46"/>
      <c r="H27" s="57">
        <f t="shared" si="5"/>
        <v>0</v>
      </c>
      <c r="I27" s="46"/>
      <c r="J27" s="46"/>
      <c r="K27" s="46"/>
      <c r="L27" s="46"/>
      <c r="M27" s="46"/>
      <c r="N27" s="48"/>
    </row>
    <row r="28" spans="1:14" ht="14.25" customHeight="1">
      <c r="A28" s="45" t="s">
        <v>12</v>
      </c>
      <c r="B28" s="42">
        <v>16</v>
      </c>
      <c r="C28" s="46"/>
      <c r="D28" s="57">
        <f t="shared" si="4"/>
        <v>0</v>
      </c>
      <c r="E28" s="46"/>
      <c r="F28" s="46"/>
      <c r="G28" s="46"/>
      <c r="H28" s="57">
        <f t="shared" si="5"/>
        <v>0</v>
      </c>
      <c r="I28" s="46"/>
      <c r="J28" s="46"/>
      <c r="K28" s="46"/>
      <c r="L28" s="46"/>
      <c r="M28" s="46"/>
      <c r="N28" s="48"/>
    </row>
    <row r="29" spans="1:14" ht="12.75">
      <c r="A29" s="45" t="s">
        <v>13</v>
      </c>
      <c r="B29" s="42">
        <v>17</v>
      </c>
      <c r="C29" s="46"/>
      <c r="D29" s="57">
        <f t="shared" si="4"/>
        <v>0</v>
      </c>
      <c r="E29" s="46"/>
      <c r="F29" s="46"/>
      <c r="G29" s="46"/>
      <c r="H29" s="57">
        <f t="shared" si="5"/>
        <v>0</v>
      </c>
      <c r="I29" s="46"/>
      <c r="J29" s="46"/>
      <c r="K29" s="46"/>
      <c r="L29" s="46"/>
      <c r="M29" s="46"/>
      <c r="N29" s="48"/>
    </row>
    <row r="30" spans="1:14" ht="12.75">
      <c r="A30" s="45" t="s">
        <v>14</v>
      </c>
      <c r="B30" s="42">
        <v>18</v>
      </c>
      <c r="C30" s="46"/>
      <c r="D30" s="57">
        <f t="shared" si="4"/>
        <v>0</v>
      </c>
      <c r="E30" s="46"/>
      <c r="F30" s="46"/>
      <c r="G30" s="46"/>
      <c r="H30" s="57">
        <f t="shared" si="5"/>
        <v>0</v>
      </c>
      <c r="I30" s="46"/>
      <c r="J30" s="46"/>
      <c r="K30" s="46"/>
      <c r="L30" s="46"/>
      <c r="M30" s="46"/>
      <c r="N30" s="48"/>
    </row>
    <row r="31" spans="1:14" ht="12.75">
      <c r="A31" s="45" t="s">
        <v>15</v>
      </c>
      <c r="B31" s="42">
        <v>19</v>
      </c>
      <c r="C31" s="46"/>
      <c r="D31" s="57">
        <f t="shared" si="4"/>
        <v>0</v>
      </c>
      <c r="E31" s="46"/>
      <c r="F31" s="46"/>
      <c r="G31" s="46"/>
      <c r="H31" s="57">
        <f t="shared" si="5"/>
        <v>0</v>
      </c>
      <c r="I31" s="46"/>
      <c r="J31" s="46"/>
      <c r="K31" s="46"/>
      <c r="L31" s="46"/>
      <c r="M31" s="46"/>
      <c r="N31" s="48"/>
    </row>
    <row r="32" spans="1:14" ht="25.5" customHeight="1">
      <c r="A32" s="45" t="s">
        <v>16</v>
      </c>
      <c r="B32" s="43"/>
      <c r="C32" s="46"/>
      <c r="D32" s="57">
        <f t="shared" si="4"/>
        <v>0</v>
      </c>
      <c r="E32" s="46"/>
      <c r="F32" s="46"/>
      <c r="G32" s="46"/>
      <c r="H32" s="57">
        <f t="shared" si="5"/>
        <v>0</v>
      </c>
      <c r="I32" s="46"/>
      <c r="J32" s="46"/>
      <c r="K32" s="46"/>
      <c r="L32" s="46"/>
      <c r="M32" s="46"/>
      <c r="N32" s="48"/>
    </row>
    <row r="33" spans="1:14" ht="12.75">
      <c r="A33" s="45" t="s">
        <v>17</v>
      </c>
      <c r="B33" s="42">
        <v>20</v>
      </c>
      <c r="C33" s="46"/>
      <c r="D33" s="57">
        <f t="shared" si="4"/>
        <v>0</v>
      </c>
      <c r="E33" s="46"/>
      <c r="F33" s="46"/>
      <c r="G33" s="46"/>
      <c r="H33" s="57">
        <f t="shared" si="5"/>
        <v>0</v>
      </c>
      <c r="I33" s="46"/>
      <c r="J33" s="46"/>
      <c r="K33" s="46"/>
      <c r="L33" s="46"/>
      <c r="M33" s="46"/>
      <c r="N33" s="48"/>
    </row>
    <row r="34" spans="1:14" ht="12.75">
      <c r="A34" s="45" t="s">
        <v>18</v>
      </c>
      <c r="B34" s="42">
        <v>21</v>
      </c>
      <c r="C34" s="46"/>
      <c r="D34" s="57">
        <f t="shared" si="4"/>
        <v>0</v>
      </c>
      <c r="E34" s="46"/>
      <c r="F34" s="46"/>
      <c r="G34" s="46"/>
      <c r="H34" s="57">
        <f>SUM(I34:J34)</f>
        <v>0</v>
      </c>
      <c r="I34" s="46"/>
      <c r="J34" s="46"/>
      <c r="K34" s="46"/>
      <c r="L34" s="46"/>
      <c r="M34" s="46"/>
      <c r="N34" s="48"/>
    </row>
    <row r="35" spans="1:14" ht="13.5" customHeight="1">
      <c r="A35" s="45" t="s">
        <v>134</v>
      </c>
      <c r="B35" s="42">
        <v>22</v>
      </c>
      <c r="C35" s="47">
        <f aca="true" t="shared" si="6" ref="C35:N35">C13+C14+C24+C25</f>
        <v>0</v>
      </c>
      <c r="D35" s="57">
        <f t="shared" si="6"/>
        <v>0</v>
      </c>
      <c r="E35" s="47">
        <f t="shared" si="6"/>
        <v>0</v>
      </c>
      <c r="F35" s="47">
        <f t="shared" si="6"/>
        <v>0</v>
      </c>
      <c r="G35" s="47">
        <f t="shared" si="6"/>
        <v>0</v>
      </c>
      <c r="H35" s="57">
        <f t="shared" si="6"/>
        <v>0</v>
      </c>
      <c r="I35" s="47">
        <f t="shared" si="6"/>
        <v>0</v>
      </c>
      <c r="J35" s="47">
        <f t="shared" si="6"/>
        <v>0</v>
      </c>
      <c r="K35" s="47">
        <f t="shared" si="6"/>
        <v>0</v>
      </c>
      <c r="L35" s="47">
        <f t="shared" si="6"/>
        <v>0</v>
      </c>
      <c r="M35" s="47">
        <f t="shared" si="6"/>
        <v>0</v>
      </c>
      <c r="N35" s="47">
        <f t="shared" si="6"/>
        <v>0</v>
      </c>
    </row>
    <row r="36" spans="1:14" ht="13.5" customHeight="1">
      <c r="A36" s="45" t="s">
        <v>135</v>
      </c>
      <c r="B36" s="42">
        <v>23</v>
      </c>
      <c r="C36" s="46"/>
      <c r="D36" s="57">
        <f>E36+F36</f>
        <v>0</v>
      </c>
      <c r="E36" s="46"/>
      <c r="F36" s="46"/>
      <c r="G36" s="46"/>
      <c r="H36" s="57"/>
      <c r="I36" s="47"/>
      <c r="J36" s="47"/>
      <c r="K36" s="46"/>
      <c r="L36" s="46"/>
      <c r="M36" s="46"/>
      <c r="N36" s="48"/>
    </row>
    <row r="37" spans="1:14" ht="12.75">
      <c r="A37" s="45" t="s">
        <v>136</v>
      </c>
      <c r="B37" s="42">
        <v>24</v>
      </c>
      <c r="C37" s="57">
        <f aca="true" t="shared" si="7" ref="C37:N37">C35+C36</f>
        <v>0</v>
      </c>
      <c r="D37" s="57">
        <f t="shared" si="7"/>
        <v>0</v>
      </c>
      <c r="E37" s="57">
        <f t="shared" si="7"/>
        <v>0</v>
      </c>
      <c r="F37" s="57">
        <f t="shared" si="7"/>
        <v>0</v>
      </c>
      <c r="G37" s="57">
        <f t="shared" si="7"/>
        <v>0</v>
      </c>
      <c r="H37" s="57">
        <f t="shared" si="7"/>
        <v>0</v>
      </c>
      <c r="I37" s="57">
        <f t="shared" si="7"/>
        <v>0</v>
      </c>
      <c r="J37" s="57">
        <f t="shared" si="7"/>
        <v>0</v>
      </c>
      <c r="K37" s="57">
        <f t="shared" si="7"/>
        <v>0</v>
      </c>
      <c r="L37" s="57">
        <f t="shared" si="7"/>
        <v>0</v>
      </c>
      <c r="M37" s="57">
        <f t="shared" si="7"/>
        <v>0</v>
      </c>
      <c r="N37" s="57">
        <f t="shared" si="7"/>
        <v>0</v>
      </c>
    </row>
    <row r="38" spans="1:14" ht="12.75">
      <c r="A38" s="50"/>
      <c r="B38" s="51"/>
      <c r="C38" s="52"/>
      <c r="D38" s="52"/>
      <c r="E38" s="52"/>
      <c r="F38" s="51"/>
      <c r="G38" s="53"/>
      <c r="H38" s="51"/>
      <c r="I38" s="53"/>
      <c r="J38" s="53"/>
      <c r="K38" s="51"/>
      <c r="L38" s="51"/>
      <c r="M38" s="51"/>
      <c r="N38" s="51"/>
    </row>
    <row r="39" spans="1:14" ht="12.75">
      <c r="A39" s="50" t="s">
        <v>137</v>
      </c>
      <c r="B39" s="51"/>
      <c r="C39" s="52"/>
      <c r="D39" s="52"/>
      <c r="E39" s="52"/>
      <c r="F39" s="51"/>
      <c r="G39" s="53"/>
      <c r="H39" s="51"/>
      <c r="I39" s="53"/>
      <c r="J39" s="53"/>
      <c r="K39" s="51"/>
      <c r="L39" s="51"/>
      <c r="M39" s="51"/>
      <c r="N39" s="51"/>
    </row>
    <row r="40" spans="1:14" ht="21.75" customHeight="1">
      <c r="A40" s="56" t="s">
        <v>142</v>
      </c>
      <c r="B40" s="56"/>
      <c r="C40" s="56">
        <f>'ф.18'!P6</f>
        <v>0</v>
      </c>
      <c r="D40" s="59">
        <f>'ф.18'!P8</f>
        <v>0</v>
      </c>
      <c r="E40" s="59">
        <f>'ф.18'!P10</f>
        <v>0</v>
      </c>
      <c r="F40" s="59">
        <f>'ф.18'!P11</f>
        <v>0</v>
      </c>
      <c r="G40" s="59">
        <f>'ф.18'!P12</f>
        <v>0</v>
      </c>
      <c r="H40" s="59">
        <f>'ф.18'!P22</f>
        <v>0</v>
      </c>
      <c r="I40" s="59"/>
      <c r="J40" s="59"/>
      <c r="K40" s="59">
        <f>'ф.18'!P14</f>
        <v>0</v>
      </c>
      <c r="L40" s="59">
        <f>'ф.18'!P17</f>
        <v>0</v>
      </c>
      <c r="M40" s="60">
        <f>'ф.18'!P20</f>
        <v>0</v>
      </c>
      <c r="N40" s="54"/>
    </row>
    <row r="41" spans="1:14" ht="12.75">
      <c r="A41" s="50"/>
      <c r="B41" s="51"/>
      <c r="C41" s="51"/>
      <c r="D41" s="51"/>
      <c r="E41" s="51"/>
      <c r="F41" s="51"/>
      <c r="G41" s="51"/>
      <c r="H41" s="51"/>
      <c r="I41" s="51"/>
      <c r="J41" s="51"/>
      <c r="K41" s="51"/>
      <c r="L41" s="51"/>
      <c r="M41" s="51"/>
      <c r="N41" s="51"/>
    </row>
    <row r="42" spans="1:14" ht="6.75" customHeight="1">
      <c r="A42" s="50"/>
      <c r="B42" s="51"/>
      <c r="C42" s="51"/>
      <c r="D42" s="51"/>
      <c r="E42" s="51"/>
      <c r="F42" s="51"/>
      <c r="G42" s="51"/>
      <c r="H42" s="51"/>
      <c r="I42" s="51"/>
      <c r="J42" s="51"/>
      <c r="K42" s="51"/>
      <c r="L42" s="51"/>
      <c r="M42" s="51"/>
      <c r="N42" s="51"/>
    </row>
    <row r="43" spans="1:14" ht="6.75" customHeight="1">
      <c r="A43" s="50"/>
      <c r="B43" s="51"/>
      <c r="C43" s="51"/>
      <c r="D43" s="51"/>
      <c r="E43" s="51"/>
      <c r="F43" s="51"/>
      <c r="G43" s="51"/>
      <c r="H43" s="51"/>
      <c r="I43" s="51"/>
      <c r="J43" s="51"/>
      <c r="K43" s="51"/>
      <c r="L43" s="51"/>
      <c r="M43" s="51"/>
      <c r="N43" s="51"/>
    </row>
    <row r="44" spans="1:14" ht="6.75" customHeight="1">
      <c r="A44" s="50"/>
      <c r="B44" s="51"/>
      <c r="C44" s="51"/>
      <c r="D44" s="51"/>
      <c r="E44" s="51"/>
      <c r="F44" s="51"/>
      <c r="G44" s="51"/>
      <c r="H44" s="51"/>
      <c r="I44" s="51"/>
      <c r="J44" s="51"/>
      <c r="K44" s="51"/>
      <c r="L44" s="51"/>
      <c r="M44" s="51"/>
      <c r="N44" s="51"/>
    </row>
    <row r="45" spans="1:14" ht="6.75" customHeight="1">
      <c r="A45" s="50"/>
      <c r="B45" s="51"/>
      <c r="C45" s="51"/>
      <c r="D45" s="51"/>
      <c r="E45" s="51"/>
      <c r="F45" s="51"/>
      <c r="G45" s="51"/>
      <c r="H45" s="51"/>
      <c r="I45" s="51"/>
      <c r="J45" s="51"/>
      <c r="K45" s="51"/>
      <c r="L45" s="51"/>
      <c r="M45" s="51"/>
      <c r="N45" s="51"/>
    </row>
    <row r="46" spans="1:14" ht="6.75" customHeight="1">
      <c r="A46" s="50"/>
      <c r="B46" s="51"/>
      <c r="C46" s="51"/>
      <c r="D46" s="51"/>
      <c r="E46" s="51"/>
      <c r="F46" s="51"/>
      <c r="G46" s="51"/>
      <c r="H46" s="51"/>
      <c r="I46" s="51"/>
      <c r="J46" s="51"/>
      <c r="K46" s="51"/>
      <c r="L46" s="51"/>
      <c r="M46" s="51"/>
      <c r="N46" s="51"/>
    </row>
    <row r="47" spans="1:14" ht="6.75" customHeight="1">
      <c r="A47" s="50"/>
      <c r="B47" s="51"/>
      <c r="C47" s="51"/>
      <c r="D47" s="51"/>
      <c r="E47" s="51"/>
      <c r="F47" s="51"/>
      <c r="G47" s="51"/>
      <c r="H47" s="51"/>
      <c r="I47" s="51"/>
      <c r="J47" s="51"/>
      <c r="K47" s="51"/>
      <c r="L47" s="51"/>
      <c r="M47" s="51"/>
      <c r="N47" s="51"/>
    </row>
    <row r="48" spans="1:14" ht="6.75" customHeight="1">
      <c r="A48" s="50"/>
      <c r="B48" s="51"/>
      <c r="C48" s="51"/>
      <c r="D48" s="51"/>
      <c r="E48" s="51"/>
      <c r="F48" s="51"/>
      <c r="G48" s="51"/>
      <c r="H48" s="51"/>
      <c r="I48" s="51"/>
      <c r="J48" s="51"/>
      <c r="K48" s="51"/>
      <c r="L48" s="51"/>
      <c r="M48" s="51"/>
      <c r="N48" s="51"/>
    </row>
    <row r="49" spans="1:14" ht="6.75" customHeight="1">
      <c r="A49" s="50"/>
      <c r="B49" s="51"/>
      <c r="C49" s="51"/>
      <c r="D49" s="51"/>
      <c r="E49" s="51"/>
      <c r="F49" s="51"/>
      <c r="G49" s="51"/>
      <c r="H49" s="51"/>
      <c r="I49" s="51"/>
      <c r="J49" s="51"/>
      <c r="K49" s="51"/>
      <c r="L49" s="51"/>
      <c r="M49" s="51"/>
      <c r="N49" s="51"/>
    </row>
    <row r="50" spans="1:14" ht="6.75" customHeight="1">
      <c r="A50" s="50"/>
      <c r="B50" s="51"/>
      <c r="C50" s="51"/>
      <c r="D50" s="51"/>
      <c r="E50" s="51"/>
      <c r="F50" s="51"/>
      <c r="G50" s="51"/>
      <c r="H50" s="51"/>
      <c r="I50" s="51"/>
      <c r="J50" s="51"/>
      <c r="K50" s="51"/>
      <c r="L50" s="51"/>
      <c r="M50" s="51"/>
      <c r="N50" s="51"/>
    </row>
    <row r="51" spans="1:14" ht="6.75" customHeight="1">
      <c r="A51" s="50"/>
      <c r="B51" s="51"/>
      <c r="C51" s="51"/>
      <c r="D51" s="51"/>
      <c r="E51" s="51"/>
      <c r="F51" s="51"/>
      <c r="G51" s="51"/>
      <c r="H51" s="51"/>
      <c r="I51" s="51"/>
      <c r="J51" s="51"/>
      <c r="K51" s="51"/>
      <c r="L51" s="51"/>
      <c r="M51" s="51"/>
      <c r="N51" s="51"/>
    </row>
    <row r="52" spans="1:8" ht="12.75">
      <c r="A52" s="135"/>
      <c r="B52" s="136"/>
      <c r="C52" s="136"/>
      <c r="D52" s="136"/>
      <c r="E52" s="136"/>
      <c r="F52" s="136"/>
      <c r="G52" s="136"/>
      <c r="H52" s="136"/>
    </row>
    <row r="53" ht="12.75">
      <c r="A53" s="37"/>
    </row>
    <row r="54" ht="12.75">
      <c r="A54" s="37"/>
    </row>
    <row r="55" ht="12.75">
      <c r="A55" s="37"/>
    </row>
    <row r="56" ht="12.75">
      <c r="A56" s="37"/>
    </row>
    <row r="57" ht="12.75">
      <c r="A57" s="37"/>
    </row>
    <row r="58" ht="12.75">
      <c r="A58" s="37"/>
    </row>
    <row r="59" ht="12.75">
      <c r="A59" s="37"/>
    </row>
    <row r="60" ht="12.75">
      <c r="A60" s="37"/>
    </row>
    <row r="61" ht="12.75">
      <c r="A61" s="37"/>
    </row>
    <row r="62" ht="12.75">
      <c r="A62" s="37"/>
    </row>
    <row r="63" ht="12.75">
      <c r="A63" s="37"/>
    </row>
    <row r="64" ht="12.75">
      <c r="A64" s="37"/>
    </row>
    <row r="65" ht="12.75">
      <c r="A65" s="37"/>
    </row>
    <row r="66" ht="12.75">
      <c r="A66" s="37"/>
    </row>
    <row r="67" ht="12.75">
      <c r="A67" s="37"/>
    </row>
    <row r="68" ht="12.75">
      <c r="A68" s="37"/>
    </row>
    <row r="69" ht="12.75">
      <c r="A69" s="37"/>
    </row>
    <row r="70" ht="12.75">
      <c r="A70" s="37"/>
    </row>
    <row r="71" ht="12.75">
      <c r="A71" s="37"/>
    </row>
    <row r="72" ht="12.75">
      <c r="A72" s="37"/>
    </row>
    <row r="73" ht="12.75">
      <c r="A73" s="37"/>
    </row>
    <row r="74" ht="12.75">
      <c r="A74" s="37"/>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row r="86" ht="12.75">
      <c r="A86" s="37"/>
    </row>
    <row r="87" ht="12.75">
      <c r="A87" s="37"/>
    </row>
    <row r="88" ht="12.75">
      <c r="A88" s="37"/>
    </row>
    <row r="89" ht="12.75">
      <c r="A89" s="37"/>
    </row>
    <row r="90" ht="12.75">
      <c r="A90" s="37"/>
    </row>
    <row r="91" ht="12.75">
      <c r="A91" s="37"/>
    </row>
    <row r="92" ht="12.75">
      <c r="A92" s="37"/>
    </row>
    <row r="95" ht="12.75">
      <c r="A95" s="29" t="s">
        <v>138</v>
      </c>
    </row>
    <row r="96" ht="12.75">
      <c r="A96" s="29" t="s">
        <v>139</v>
      </c>
    </row>
    <row r="97" ht="12.75">
      <c r="A97" s="29" t="s">
        <v>140</v>
      </c>
    </row>
    <row r="98" ht="12.75">
      <c r="A98" s="29" t="s">
        <v>141</v>
      </c>
    </row>
    <row r="99" ht="12.75">
      <c r="A99" s="55">
        <v>40885</v>
      </c>
    </row>
    <row r="100" ht="12.75">
      <c r="A100" s="55"/>
    </row>
    <row r="101" ht="13.5" customHeight="1"/>
    <row r="121" ht="12.75">
      <c r="A121" s="55"/>
    </row>
  </sheetData>
  <sheetProtection password="C6B5" sheet="1"/>
  <protectedRanges>
    <protectedRange sqref="C13 E13:G13 I13:N13 C15:C24 E15:G24 I15:N24 C26:C34 E26:G34 I26:N34 C36 E36:G36 I36:N36" name="Диапазон1"/>
  </protectedRanges>
  <mergeCells count="25">
    <mergeCell ref="N9:N11"/>
    <mergeCell ref="D10:D11"/>
    <mergeCell ref="E10:F10"/>
    <mergeCell ref="G10:G11"/>
    <mergeCell ref="H10:H11"/>
    <mergeCell ref="I10:J10"/>
    <mergeCell ref="H9:J9"/>
    <mergeCell ref="A52:H52"/>
    <mergeCell ref="L9:L11"/>
    <mergeCell ref="A9:A11"/>
    <mergeCell ref="K9:K11"/>
    <mergeCell ref="D6:F6"/>
    <mergeCell ref="A7:J7"/>
    <mergeCell ref="K7:L7"/>
    <mergeCell ref="K8:L8"/>
    <mergeCell ref="A3:J5"/>
    <mergeCell ref="M4:N4"/>
    <mergeCell ref="B9:B11"/>
    <mergeCell ref="C9:C11"/>
    <mergeCell ref="D9:G9"/>
    <mergeCell ref="D1:E1"/>
    <mergeCell ref="K1:N1"/>
    <mergeCell ref="A2:J2"/>
    <mergeCell ref="M2:N2"/>
    <mergeCell ref="M9:M11"/>
  </mergeCells>
  <conditionalFormatting sqref="D36">
    <cfRule type="cellIs" priority="77" dxfId="9" operator="greaterThan" stopIfTrue="1">
      <formula>$C36</formula>
    </cfRule>
  </conditionalFormatting>
  <conditionalFormatting sqref="H15:H37 E13 H13 E15:E37">
    <cfRule type="cellIs" priority="76" dxfId="9" operator="greaterThan" stopIfTrue="1">
      <formula>$D13</formula>
    </cfRule>
  </conditionalFormatting>
  <conditionalFormatting sqref="I13 I15:I37">
    <cfRule type="cellIs" priority="75" dxfId="9" operator="greaterThan" stopIfTrue="1">
      <formula>$E13</formula>
    </cfRule>
  </conditionalFormatting>
  <conditionalFormatting sqref="G15:G37 G13 J13 J15:J37">
    <cfRule type="cellIs" priority="74" dxfId="9" operator="greaterThan" stopIfTrue="1">
      <formula>$F13</formula>
    </cfRule>
  </conditionalFormatting>
  <conditionalFormatting sqref="C13 C15:C37">
    <cfRule type="cellIs" priority="73" dxfId="8" operator="lessThan" stopIfTrue="1">
      <formula>$D13+$M13</formula>
    </cfRule>
  </conditionalFormatting>
  <conditionalFormatting sqref="C14">
    <cfRule type="cellIs" priority="71" dxfId="8" operator="lessThan" stopIfTrue="1">
      <formula>$D14+$M14</formula>
    </cfRule>
    <cfRule type="cellIs" priority="72" dxfId="8" operator="lessThan" stopIfTrue="1">
      <formula>C$15+C$16+C$17+C$18+C$19+C$20+C$21+C$22+C$23</formula>
    </cfRule>
  </conditionalFormatting>
  <conditionalFormatting sqref="E14">
    <cfRule type="cellIs" priority="69" dxfId="9" operator="greaterThan" stopIfTrue="1">
      <formula>$D14</formula>
    </cfRule>
    <cfRule type="cellIs" priority="70" dxfId="8" operator="lessThan" stopIfTrue="1">
      <formula>$E$15+$E$16+$E$17+$E$18+$E$19+$E$20+$E$21+$E$22+E$23</formula>
    </cfRule>
  </conditionalFormatting>
  <conditionalFormatting sqref="F14">
    <cfRule type="cellIs" priority="68" dxfId="8" operator="lessThan" stopIfTrue="1">
      <formula>$F$15+$F$16+$F$17+$F$18+$F$19+$F$20+$F$21+$F$22+$F$23</formula>
    </cfRule>
  </conditionalFormatting>
  <conditionalFormatting sqref="G14">
    <cfRule type="cellIs" priority="66" dxfId="9" operator="greaterThan" stopIfTrue="1">
      <formula>$F14</formula>
    </cfRule>
    <cfRule type="cellIs" priority="67" dxfId="8" operator="lessThan" stopIfTrue="1">
      <formula>$G$15+$G$16+$G$17+$G$18+$G$19+$G$20+$G$21+$G$22+$G$23</formula>
    </cfRule>
  </conditionalFormatting>
  <conditionalFormatting sqref="H14">
    <cfRule type="cellIs" priority="64" dxfId="9" operator="greaterThan" stopIfTrue="1">
      <formula>$D14</formula>
    </cfRule>
    <cfRule type="cellIs" priority="65" dxfId="8" operator="lessThan" stopIfTrue="1">
      <formula>$H$15+$H$16+$H$17+$H$18+$H$19+$H$20+$H$21+$H$22+$H$23</formula>
    </cfRule>
  </conditionalFormatting>
  <conditionalFormatting sqref="I14">
    <cfRule type="cellIs" priority="62" dxfId="9" operator="greaterThan" stopIfTrue="1">
      <formula>$E14</formula>
    </cfRule>
    <cfRule type="cellIs" priority="63" dxfId="8" operator="lessThan" stopIfTrue="1">
      <formula>$I$15+$I$16+$I$17+$I$18+$I$19+$I$20+$I$21+$I$22+$I$23</formula>
    </cfRule>
  </conditionalFormatting>
  <conditionalFormatting sqref="J14">
    <cfRule type="cellIs" priority="60" dxfId="9" operator="greaterThan" stopIfTrue="1">
      <formula>$F14</formula>
    </cfRule>
    <cfRule type="cellIs" priority="61" dxfId="8" operator="lessThan" stopIfTrue="1">
      <formula>$J$15+$J$16+$J$17+$J$18+$J$19+$J$20+$J$21+$J$22+$J$23</formula>
    </cfRule>
  </conditionalFormatting>
  <conditionalFormatting sqref="K14:N14 N26:N34 N36:N37">
    <cfRule type="cellIs" priority="59" dxfId="8" operator="lessThan" stopIfTrue="1">
      <formula>K$15+K$16+K$17+K$18+K$19+K$20+K$21+K$22+K$23</formula>
    </cfRule>
  </conditionalFormatting>
  <conditionalFormatting sqref="D15">
    <cfRule type="cellIs" priority="57" dxfId="9" operator="greaterThan" stopIfTrue="1">
      <formula>$C15</formula>
    </cfRule>
    <cfRule type="cellIs" priority="58" dxfId="8" operator="notEqual" stopIfTrue="1">
      <formula>$H$15+$K$15+$L$15</formula>
    </cfRule>
  </conditionalFormatting>
  <conditionalFormatting sqref="D14">
    <cfRule type="cellIs" priority="54" dxfId="9" operator="greaterThan" stopIfTrue="1">
      <formula>$C14</formula>
    </cfRule>
    <cfRule type="cellIs" priority="55" dxfId="8" operator="lessThan" stopIfTrue="1">
      <formula>D$15+D$16+D$17+D$18+D$19+D$20+D$21+D$22+D$23</formula>
    </cfRule>
    <cfRule type="cellIs" priority="56" dxfId="8" operator="notEqual" stopIfTrue="1">
      <formula>$H$14+$K$14+$L$14</formula>
    </cfRule>
  </conditionalFormatting>
  <conditionalFormatting sqref="D13">
    <cfRule type="cellIs" priority="52" dxfId="9" operator="greaterThan" stopIfTrue="1">
      <formula>$C13</formula>
    </cfRule>
    <cfRule type="cellIs" priority="53" dxfId="8" operator="notEqual" stopIfTrue="1">
      <formula>$H13+$K13+$L13</formula>
    </cfRule>
  </conditionalFormatting>
  <conditionalFormatting sqref="D16">
    <cfRule type="cellIs" priority="50" dxfId="9" operator="greaterThan" stopIfTrue="1">
      <formula>$C16</formula>
    </cfRule>
    <cfRule type="cellIs" priority="51" dxfId="8" operator="notEqual" stopIfTrue="1">
      <formula>$H$16+$K$16+$L$16</formula>
    </cfRule>
  </conditionalFormatting>
  <conditionalFormatting sqref="D17">
    <cfRule type="cellIs" priority="48" dxfId="9" operator="greaterThan" stopIfTrue="1">
      <formula>$C17</formula>
    </cfRule>
    <cfRule type="cellIs" priority="49" dxfId="8" operator="notEqual" stopIfTrue="1">
      <formula>$H$17+$K$17+$L$17</formula>
    </cfRule>
  </conditionalFormatting>
  <conditionalFormatting sqref="D18">
    <cfRule type="cellIs" priority="46" dxfId="9" operator="greaterThan" stopIfTrue="1">
      <formula>$C18</formula>
    </cfRule>
    <cfRule type="cellIs" priority="47" dxfId="8" operator="notEqual" stopIfTrue="1">
      <formula>$H$18+$K$18+$L$18</formula>
    </cfRule>
  </conditionalFormatting>
  <conditionalFormatting sqref="D19">
    <cfRule type="cellIs" priority="44" dxfId="9" operator="greaterThan" stopIfTrue="1">
      <formula>$C19</formula>
    </cfRule>
    <cfRule type="cellIs" priority="45" dxfId="8" operator="notEqual" stopIfTrue="1">
      <formula>$H$19+$K$19+$L$19</formula>
    </cfRule>
  </conditionalFormatting>
  <conditionalFormatting sqref="D20">
    <cfRule type="cellIs" priority="42" dxfId="9" operator="greaterThan" stopIfTrue="1">
      <formula>$C20</formula>
    </cfRule>
    <cfRule type="cellIs" priority="43" dxfId="8" operator="notEqual" stopIfTrue="1">
      <formula>$H$20+$K$20+$L$20</formula>
    </cfRule>
  </conditionalFormatting>
  <conditionalFormatting sqref="D21">
    <cfRule type="cellIs" priority="40" dxfId="9" operator="greaterThan" stopIfTrue="1">
      <formula>$C21</formula>
    </cfRule>
    <cfRule type="cellIs" priority="41" dxfId="8" operator="notEqual" stopIfTrue="1">
      <formula>$H$21+$K$21+$L$21</formula>
    </cfRule>
  </conditionalFormatting>
  <conditionalFormatting sqref="D22">
    <cfRule type="cellIs" priority="38" dxfId="9" operator="greaterThan" stopIfTrue="1">
      <formula>$C22</formula>
    </cfRule>
    <cfRule type="cellIs" priority="39" dxfId="8" operator="notEqual" stopIfTrue="1">
      <formula>$H$22+$K$22+$L$22</formula>
    </cfRule>
  </conditionalFormatting>
  <conditionalFormatting sqref="D23">
    <cfRule type="cellIs" priority="36" dxfId="9" operator="greaterThan" stopIfTrue="1">
      <formula>$C23</formula>
    </cfRule>
    <cfRule type="cellIs" priority="37" dxfId="8" operator="notEqual" stopIfTrue="1">
      <formula>$H$23+$K$23+$L$23</formula>
    </cfRule>
  </conditionalFormatting>
  <conditionalFormatting sqref="D24">
    <cfRule type="cellIs" priority="34" dxfId="9" operator="greaterThan" stopIfTrue="1">
      <formula>$C24</formula>
    </cfRule>
    <cfRule type="cellIs" priority="35" dxfId="8" operator="notEqual" stopIfTrue="1">
      <formula>$H$24+$K$24+$L$24</formula>
    </cfRule>
  </conditionalFormatting>
  <conditionalFormatting sqref="D25">
    <cfRule type="cellIs" priority="32" dxfId="9" operator="greaterThan" stopIfTrue="1">
      <formula>$C25</formula>
    </cfRule>
    <cfRule type="cellIs" priority="33" dxfId="8" operator="notEqual" stopIfTrue="1">
      <formula>$H$25+$K$25+$L$25</formula>
    </cfRule>
  </conditionalFormatting>
  <conditionalFormatting sqref="D26">
    <cfRule type="cellIs" priority="30" dxfId="9" operator="greaterThan" stopIfTrue="1">
      <formula>$C26</formula>
    </cfRule>
    <cfRule type="cellIs" priority="31" dxfId="8" operator="notEqual" stopIfTrue="1">
      <formula>$H$26+$K$26+$L$26</formula>
    </cfRule>
  </conditionalFormatting>
  <conditionalFormatting sqref="D27">
    <cfRule type="cellIs" priority="28" dxfId="9" operator="greaterThan" stopIfTrue="1">
      <formula>$C27</formula>
    </cfRule>
    <cfRule type="cellIs" priority="29" dxfId="8" operator="notEqual" stopIfTrue="1">
      <formula>$H$27+$K$27+$L$27</formula>
    </cfRule>
  </conditionalFormatting>
  <conditionalFormatting sqref="D28">
    <cfRule type="cellIs" priority="26" dxfId="9" operator="greaterThan" stopIfTrue="1">
      <formula>$C28</formula>
    </cfRule>
    <cfRule type="cellIs" priority="27" dxfId="8" operator="notEqual" stopIfTrue="1">
      <formula>$H$28+$K$28+$L$28</formula>
    </cfRule>
  </conditionalFormatting>
  <conditionalFormatting sqref="D29">
    <cfRule type="cellIs" priority="24" dxfId="9" operator="greaterThan" stopIfTrue="1">
      <formula>$C29</formula>
    </cfRule>
    <cfRule type="cellIs" priority="25" dxfId="8" operator="notEqual" stopIfTrue="1">
      <formula>$H$29+$K$29+$L$29</formula>
    </cfRule>
  </conditionalFormatting>
  <conditionalFormatting sqref="D30">
    <cfRule type="cellIs" priority="22" dxfId="9" operator="greaterThan" stopIfTrue="1">
      <formula>$C30</formula>
    </cfRule>
    <cfRule type="cellIs" priority="23" dxfId="8" operator="notEqual" stopIfTrue="1">
      <formula>$H$30+$K$30+$L$30</formula>
    </cfRule>
  </conditionalFormatting>
  <conditionalFormatting sqref="D31">
    <cfRule type="cellIs" priority="20" dxfId="9" operator="greaterThan" stopIfTrue="1">
      <formula>$C31</formula>
    </cfRule>
    <cfRule type="cellIs" priority="21" dxfId="8" operator="notEqual" stopIfTrue="1">
      <formula>$H$31+$K$31+$L$31</formula>
    </cfRule>
  </conditionalFormatting>
  <conditionalFormatting sqref="D32">
    <cfRule type="cellIs" priority="18" dxfId="9" operator="greaterThan" stopIfTrue="1">
      <formula>$C32</formula>
    </cfRule>
    <cfRule type="cellIs" priority="19" dxfId="8" operator="notEqual" stopIfTrue="1">
      <formula>$H$32+$K$32+$L$32</formula>
    </cfRule>
  </conditionalFormatting>
  <conditionalFormatting sqref="D33">
    <cfRule type="cellIs" priority="16" dxfId="9" operator="greaterThan" stopIfTrue="1">
      <formula>$C33</formula>
    </cfRule>
    <cfRule type="cellIs" priority="17" dxfId="8" operator="notEqual" stopIfTrue="1">
      <formula>$H$33+$K$33+$L$33</formula>
    </cfRule>
  </conditionalFormatting>
  <conditionalFormatting sqref="D34">
    <cfRule type="cellIs" priority="14" dxfId="9" operator="greaterThan" stopIfTrue="1">
      <formula>$C34</formula>
    </cfRule>
    <cfRule type="cellIs" priority="15" dxfId="8" operator="notEqual" stopIfTrue="1">
      <formula>$H$34+$K$34+$L$34</formula>
    </cfRule>
  </conditionalFormatting>
  <conditionalFormatting sqref="D35">
    <cfRule type="cellIs" priority="12" dxfId="9" operator="greaterThan" stopIfTrue="1">
      <formula>$C35</formula>
    </cfRule>
    <cfRule type="cellIs" priority="13" dxfId="8" operator="notEqual" stopIfTrue="1">
      <formula>$H$35+$K$35+$L$35</formula>
    </cfRule>
  </conditionalFormatting>
  <conditionalFormatting sqref="D37">
    <cfRule type="cellIs" priority="8" dxfId="0" operator="notEqual" stopIfTrue="1">
      <formula>$D$40</formula>
    </cfRule>
    <cfRule type="cellIs" priority="10" dxfId="9" operator="greaterThan" stopIfTrue="1">
      <formula>$C37</formula>
    </cfRule>
    <cfRule type="cellIs" priority="11" dxfId="8" operator="notEqual" stopIfTrue="1">
      <formula>$H$37+$K$37+$L$37</formula>
    </cfRule>
  </conditionalFormatting>
  <conditionalFormatting sqref="C37">
    <cfRule type="cellIs" priority="9" dxfId="0" operator="notEqual" stopIfTrue="1">
      <formula>$C$40</formula>
    </cfRule>
  </conditionalFormatting>
  <conditionalFormatting sqref="E37">
    <cfRule type="cellIs" priority="7" dxfId="0" operator="notEqual" stopIfTrue="1">
      <formula>$E$40</formula>
    </cfRule>
  </conditionalFormatting>
  <conditionalFormatting sqref="F37">
    <cfRule type="cellIs" priority="6" dxfId="0" operator="notEqual" stopIfTrue="1">
      <formula>$F$40</formula>
    </cfRule>
  </conditionalFormatting>
  <conditionalFormatting sqref="G37">
    <cfRule type="cellIs" priority="5" dxfId="0" operator="notEqual" stopIfTrue="1">
      <formula>$G$40</formula>
    </cfRule>
  </conditionalFormatting>
  <conditionalFormatting sqref="H37">
    <cfRule type="cellIs" priority="4" dxfId="0" operator="notEqual" stopIfTrue="1">
      <formula>$H$40</formula>
    </cfRule>
  </conditionalFormatting>
  <conditionalFormatting sqref="K37">
    <cfRule type="cellIs" priority="3" dxfId="0" operator="notEqual" stopIfTrue="1">
      <formula>$K$40</formula>
    </cfRule>
  </conditionalFormatting>
  <conditionalFormatting sqref="L37">
    <cfRule type="cellIs" priority="2" dxfId="0" operator="notEqual" stopIfTrue="1">
      <formula>$L$40</formula>
    </cfRule>
  </conditionalFormatting>
  <conditionalFormatting sqref="M37:N37">
    <cfRule type="cellIs" priority="1" dxfId="0" operator="notEqual" stopIfTrue="1">
      <formula>$M$40</formula>
    </cfRule>
  </conditionalFormatting>
  <dataValidations count="28">
    <dataValidation type="textLength" operator="equal" allowBlank="1" showInputMessage="1" showErrorMessage="1" prompt="Введите 10-значный код ИНН организации. Конечные и начальные НУЛИ надо вводить." sqref="D6:F6">
      <formula1>10</formula1>
    </dataValidation>
    <dataValidation allowBlank="1" showInputMessage="1" showErrorMessage="1" promptTitle="Правила проверки" prompt="гр.2&gt;=гр.3&#10;гр.2&gt;=гр.6&#10;гр.2=гр.6+гр.9+гр.10" sqref="D13:D37"/>
    <dataValidation allowBlank="1" showInputMessage="1" showErrorMessage="1" promptTitle="Пояснение" prompt="в строке 24 - &quot;Всего&quot; (сумма строк 22+23).&quot;" sqref="A37:B37"/>
    <dataValidation allowBlank="1" showInputMessage="1" showErrorMessage="1" promptTitle="Пояснение" prompt="в строке 23 - в графы 1-5 и 9-11 включаются сведения из карточек учета организаций (форма № 18) о количестве работающих и ГПЗ, а также не имеющих мобилизационных предписаний, имеющих мобилизационные предписания и подлежащих призыву на военную службу..&#10;&#10;&#10;" sqref="A36:B36"/>
    <dataValidation allowBlank="1" showInputMessage="1" showErrorMessage="1" promptTitle="Пояснение" prompt="в строке 22 - &quot;Итого&quot; - сумму строк 1+2+12+13 (автоматически)&#10;" sqref="A35:B35"/>
    <dataValidation allowBlank="1" showInputMessage="1" showErrorMessage="1" promptTitle="Пояснение" prompt="в строке 21 - личный состав экипажей плавсредств, в том числе и технических средств;" sqref="A34:B34"/>
    <dataValidation allowBlank="1" showInputMessage="1" showErrorMessage="1" promptTitle="Пояснение" prompt="в строке 20 - летно-подъемный состав средств воздушного сообщения;" sqref="A33:B33"/>
    <dataValidation allowBlank="1" showInputMessage="1" showErrorMessage="1" promptTitle="Пояснение" prompt="в строке 19 - трактористов, скреперистов, бульдозеристов, грейдеристов и других рабочих, работающих на механизмах, смонтированных на тракторах;" sqref="A31:B31"/>
    <dataValidation allowBlank="1" showInputMessage="1" showErrorMessage="1" promptTitle="Пояснение" prompt="в строке 18 - водителей автомобилей, включая работающих на специальных машинах, смонтированных на автомобильных шасси;" sqref="A30:B30"/>
    <dataValidation allowBlank="1" showInputMessage="1" showErrorMessage="1" promptTitle="Пояснение" prompt="в строке 17 - машинистов и помощников машинистов электровозов, тепловозов, дизельных поездов, электросекций, паровозов и мотовозов;" sqref="A29:B29"/>
    <dataValidation allowBlank="1" showInputMessage="1" showErrorMessage="1" promptTitle="Пояснение" prompt="в строке 16 - рабочих, занятых в растениеводстве, животноводстве и других производственных отраслях сельского хозяйства, независимо от тарифных разрядов, работающих на предприятиях и в организациях, указанных в пояснениях к строке 3; " sqref="A28:B28"/>
    <dataValidation allowBlank="1" showInputMessage="1" showErrorMessage="1" promptTitle="Пояснение" prompt="- всех рабочих (сумма строк с 14 по 19 включительно)" sqref="A25:B25"/>
    <dataValidation allowBlank="1" showInputMessage="1" showErrorMessage="1" promptTitle="Пояснение" prompt="в строке 12 - архивариусов, делопроизводителей, кассиров, секретарей-машинисток, чертежников, учетчиков, табельщиков и других работников, относящихся к служащим, осуществляющих подготовку и оформление документации, хозяйственное обслуживание, учет и конт" sqref="A24:B24"/>
    <dataValidation allowBlank="1" showInputMessage="1" showErrorMessage="1" promptTitle="Пояснение" prompt="&quot;в строке 11 - всех специалистов, работающих в прочих видах экономической деятельности" sqref="A23:B23"/>
    <dataValidation allowBlank="1" showInputMessage="1" showErrorMessage="1" promptTitle="Пояснение " prompt="в строке 10 - всех специалистов, работающих в системе здравоохранения и предоставления социальных услуг;" sqref="A22:B22"/>
    <dataValidation allowBlank="1" showInputMessage="1" showErrorMessage="1" promptTitle="Пояснение" prompt="в строке 9 - всех специалистов, работающих в системе образования, а также студентов, курсантов и учащихся предпоследнего и последнего курсов дневных (очных) образовательных учреждений, имеющих государственную  аккредитацию, начального профессионального.." sqref="A21:B21"/>
    <dataValidation allowBlank="1" showInputMessage="1" showErrorMessage="1" promptTitle="Пояснение" prompt="в строке 8 - всех специалистов, работающих в области транспорта и связи;" sqref="A20:B20"/>
    <dataValidation allowBlank="1" showInputMessage="1" showErrorMessage="1" promptTitle="Пояснение" prompt="в строке 7 - всех специалистов, работающих в строительстве;" sqref="A19:B19"/>
    <dataValidation allowBlank="1" showInputMessage="1" showErrorMessage="1" promptTitle="Пояснение" prompt="в строке 6 - всех специалистов, работающих в производстве и распределении электроэнергии, газа и воды;" sqref="A18:B18"/>
    <dataValidation allowBlank="1" showInputMessage="1" showErrorMessage="1" promptTitle="Пояснение" prompt="в строке 5 - всех специалистов, работающих в обрабатывающих производствах;" sqref="A17:B17"/>
    <dataValidation allowBlank="1" showInputMessage="1" showErrorMessage="1" promptTitle="Пояснение" prompt="в строке 4 - всех специалистов, работающих в сфере добычи полезных ископаемых;" sqref="A16:B16"/>
    <dataValidation allowBlank="1" showInputMessage="1" showErrorMessage="1" promptTitle="Пояснение" prompt="в строке 3 - агрономов, зоотехников, ветеринарных работников, землеустроителей, мелиораторов и других специалистов, работающих в организациях сельского хозяйства, а также в подсобных сельских и фермерских хозяйствах;" sqref="A15:B15"/>
    <dataValidation allowBlank="1" showInputMessage="1" showErrorMessage="1" promptTitle="Правила проверки" prompt="гр.6=гр.7+гр.8" sqref="H13:H37"/>
    <dataValidation allowBlank="1" showInputMessage="1" showErrorMessage="1" promptTitle="Пояснение" prompt="в строке 15 - рабочих, не имеющих тарифных разрядов, кроме рабочих, указанных в строках 16,17, 18, 19;" sqref="A27:B27"/>
    <dataValidation allowBlank="1" showInputMessage="1" showErrorMessage="1" promptTitle="Пояснение" prompt="в строке 14 - рабочих, имеющих тарифные разряды, кроме рабочих, указанных в строках 16,17, 18, 19;" sqref="A26:B26"/>
    <dataValidation allowBlank="1" showInputMessage="1" showErrorMessage="1" promptTitle="Правила проверки" prompt="гр.4&gt;=гр.8&#10;гр.4&gt;=гр.5" sqref="F13:F37"/>
    <dataValidation allowBlank="1" showInputMessage="1" showErrorMessage="1" promptTitle="Правила проверки" prompt="гр.3&gt;=гр.7" sqref="E13:E37"/>
    <dataValidation allowBlank="1" showInputMessage="1" showErrorMessage="1" promptTitle="Правила проверки" prompt="гр.1&gt;=гр.2&#10;гр.1&gt;=гр.2+гр.11" sqref="C13:C37"/>
  </dataValidations>
  <printOptions/>
  <pageMargins left="0.7" right="0.7" top="0.75" bottom="0.75" header="0.3" footer="0.3"/>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Uzer</cp:lastModifiedBy>
  <cp:lastPrinted>2015-03-05T01:46:05Z</cp:lastPrinted>
  <dcterms:created xsi:type="dcterms:W3CDTF">2014-08-27T00:16:40Z</dcterms:created>
  <dcterms:modified xsi:type="dcterms:W3CDTF">2019-07-10T03:17:01Z</dcterms:modified>
  <cp:category/>
  <cp:version/>
  <cp:contentType/>
  <cp:contentStatus/>
</cp:coreProperties>
</file>